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2210" tabRatio="83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<sst xmlns="http://schemas.openxmlformats.org/spreadsheetml/2006/main" count="3291" uniqueCount="719">
  <si>
    <t>预算01-1表</t>
  </si>
  <si>
    <t>单位名称：景洪市民政局</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</si>
  <si>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</si>
  <si>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</si>
  <si>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</si>
  <si>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</si>
  <si>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</si>
  <si>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</si>
  <si>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</si>
  <si>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</si>
  <si>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</si>
  <si>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</si>
  <si>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</si>
  <si>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</si>
  <si>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</si>
  <si>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</si>
  <si>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</si>
  <si>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</si>
  <si>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</si>
  <si>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</si>
  <si>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</si>
  <si>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</si>
  <si>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</si>
  <si>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</si>
  <si>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</si>
  <si>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</si>
  <si>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</si>
  <si>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</si>
  <si>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</si>
  <si>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</si>
  <si>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</si>
  <si>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</si>
  <si>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</si>
  <si>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</si>
  <si>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</si>
  <si>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</si>
  <si>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</si>
  <si>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</si>
  <si>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</si>
  <si>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</si>
  <si>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</si>
  <si>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</si>
  <si>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</si>
  <si>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</si>
  <si>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118001</t>
  </si>
  <si>
    <t>景洪市民政局</t>
  </si>
  <si>
    <t>118006</t>
  </si>
  <si>
    <t>景洪市居民家庭经济状况核对中心</t>
  </si>
  <si>
    <t>118007</t>
  </si>
  <si>
    <t>景洪市养老服务和救助管理中心</t>
  </si>
  <si>
    <t>118008</t>
  </si>
  <si>
    <t>景洪市老年人服务中心</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</si>
  <si>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</si>
  <si>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</si>
  <si>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</si>
  <si>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</si>
  <si>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</si>
  <si>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</si>
  <si>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</si>
  <si>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</si>
  <si>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</si>
  <si>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</si>
  <si>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</si>
  <si>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</si>
  <si>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</si>
  <si>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</si>
  <si>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20802</t>
  </si>
  <si>
    <t>民政管理事务</t>
  </si>
  <si>
    <t>2080201</t>
  </si>
  <si>
    <t>行政运行</t>
  </si>
  <si>
    <t>2080207</t>
  </si>
  <si>
    <t>行政区划和地名管理</t>
  </si>
  <si>
    <t>2080209</t>
  </si>
  <si>
    <t>老龄事务</t>
  </si>
  <si>
    <t>2080299</t>
  </si>
  <si>
    <t>其他民政管理事务支出</t>
  </si>
  <si>
    <t>20805</t>
  </si>
  <si>
    <t>行政事业单位养老支出</t>
  </si>
  <si>
    <t>2080501</t>
  </si>
  <si>
    <t>行政单位离退休</t>
  </si>
  <si>
    <t>2080505</t>
  </si>
  <si>
    <t>机关事业单位基本养老保险缴费支出</t>
  </si>
  <si>
    <t>20808</t>
  </si>
  <si>
    <t>抚恤</t>
  </si>
  <si>
    <t>2080801</t>
  </si>
  <si>
    <t>死亡抚恤</t>
  </si>
  <si>
    <t>20810</t>
  </si>
  <si>
    <t>社会福利</t>
  </si>
  <si>
    <t>2081001</t>
  </si>
  <si>
    <t>儿童福利</t>
  </si>
  <si>
    <t>2081002</t>
  </si>
  <si>
    <t>老年福利</t>
  </si>
  <si>
    <t>2081099</t>
  </si>
  <si>
    <t>其他社会福利支出</t>
  </si>
  <si>
    <t>20811</t>
  </si>
  <si>
    <t>残疾人事业</t>
  </si>
  <si>
    <t>2081107</t>
  </si>
  <si>
    <t>残疾人生活和护理补贴</t>
  </si>
  <si>
    <t>20819</t>
  </si>
  <si>
    <t>最低生活保障</t>
  </si>
  <si>
    <t>2081901</t>
  </si>
  <si>
    <t>城市最低生活保障金支出</t>
  </si>
  <si>
    <t>2081902</t>
  </si>
  <si>
    <t>农村最低生活保障金支出</t>
  </si>
  <si>
    <t>20820</t>
  </si>
  <si>
    <t>临时救助</t>
  </si>
  <si>
    <t>2082001</t>
  </si>
  <si>
    <t>临时救助支出</t>
  </si>
  <si>
    <t>2082002</t>
  </si>
  <si>
    <t>流浪乞讨人员救助支出</t>
  </si>
  <si>
    <t>20821</t>
  </si>
  <si>
    <t>特困人员救助供养</t>
  </si>
  <si>
    <t>2082101</t>
  </si>
  <si>
    <t>城市特困人员救助供养支出</t>
  </si>
  <si>
    <t>2082102</t>
  </si>
  <si>
    <t>农村特困人员救助供养支出</t>
  </si>
  <si>
    <t>20825</t>
  </si>
  <si>
    <t>其他生活救助</t>
  </si>
  <si>
    <t>2082502</t>
  </si>
  <si>
    <t>其他农村生活救助</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</si>
  <si>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</si>
  <si>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</si>
  <si>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</si>
  <si>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</si>
  <si>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</si>
  <si>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</si>
  <si>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</si>
  <si>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</si>
  <si>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</si>
  <si>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</si>
  <si>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</si>
  <si>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</si>
  <si>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</si>
  <si>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</si>
  <si>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</si>
  <si>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</si>
  <si>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</si>
  <si>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</si>
  <si>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</si>
  <si>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</si>
  <si>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</si>
  <si>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</si>
  <si>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</si>
  <si>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</si>
  <si>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</si>
  <si>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</si>
  <si>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</si>
  <si>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</si>
  <si>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</si>
  <si>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</si>
  <si>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</si>
  <si>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</si>
  <si>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</si>
  <si>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</si>
  <si>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</si>
  <si>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</si>
  <si>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</si>
  <si>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</si>
  <si>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</si>
  <si>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</si>
  <si>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</si>
  <si>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</si>
  <si>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</si>
  <si>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</si>
  <si>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</si>
  <si>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</si>
  <si>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</si>
  <si>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</si>
  <si>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</si>
  <si>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</si>
  <si>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</si>
  <si>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</si>
  <si>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</si>
  <si>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</si>
  <si>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</si>
  <si>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</si>
  <si>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</si>
  <si>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</si>
  <si>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</si>
  <si>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</si>
  <si>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</si>
  <si>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</si>
  <si>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</si>
  <si>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</si>
  <si>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</si>
  <si>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</si>
  <si>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532801210000000020136</t>
  </si>
  <si>
    <t>行政人员支出工资</t>
  </si>
  <si>
    <t>30101</t>
  </si>
  <si>
    <t>基本工资</t>
  </si>
  <si>
    <t>30102</t>
  </si>
  <si>
    <t>津贴补贴</t>
  </si>
  <si>
    <t>30103</t>
  </si>
  <si>
    <t>奖金</t>
  </si>
  <si>
    <t>532801210000000020138</t>
  </si>
  <si>
    <t>社会保障缴费</t>
  </si>
  <si>
    <t>30108</t>
  </si>
  <si>
    <t>机关事业单位基本养老保险缴费</t>
  </si>
  <si>
    <t>30110</t>
  </si>
  <si>
    <t>职工基本医疗保险缴费</t>
  </si>
  <si>
    <t>30111</t>
  </si>
  <si>
    <t>公务员医疗补助缴费</t>
  </si>
  <si>
    <t>30112</t>
  </si>
  <si>
    <t>其他社会保障缴费</t>
  </si>
  <si>
    <t>532801210000000020139</t>
  </si>
  <si>
    <t>30113</t>
  </si>
  <si>
    <t>532801210000000020143</t>
  </si>
  <si>
    <t>行政人员公务交通补贴</t>
  </si>
  <si>
    <t>30239</t>
  </si>
  <si>
    <t>其他交通费用</t>
  </si>
  <si>
    <t>532801210000000020144</t>
  </si>
  <si>
    <t>工会经费</t>
  </si>
  <si>
    <t>30228</t>
  </si>
  <si>
    <t>532801210000000020145</t>
  </si>
  <si>
    <t>福利费</t>
  </si>
  <si>
    <t>30229</t>
  </si>
  <si>
    <t>532801210000000020146</t>
  </si>
  <si>
    <t>一般公用经费</t>
  </si>
  <si>
    <t>30201</t>
  </si>
  <si>
    <t>办公费</t>
  </si>
  <si>
    <t>30207</t>
  </si>
  <si>
    <t>邮电费</t>
  </si>
  <si>
    <t>532801221100000520379</t>
  </si>
  <si>
    <t>30217</t>
  </si>
  <si>
    <t>532801221100000520380</t>
  </si>
  <si>
    <t>退休公用经费</t>
  </si>
  <si>
    <t>30299</t>
  </si>
  <si>
    <t>其他商品和服务支出</t>
  </si>
  <si>
    <t>532801231100001406842</t>
  </si>
  <si>
    <t>□60年代精减退职职工生活性补贴资金</t>
  </si>
  <si>
    <t>30305</t>
  </si>
  <si>
    <t>生活补助</t>
  </si>
  <si>
    <t>532801231100001409746</t>
  </si>
  <si>
    <t>s机关事业单位职工遗属生活补助资金</t>
  </si>
  <si>
    <t>532801231100001438974</t>
  </si>
  <si>
    <t>□“两案”刑满释放人员补助经费</t>
  </si>
  <si>
    <t>532801231100001440416</t>
  </si>
  <si>
    <t>□嘎洒敬老院退休职工困难生活补助经费</t>
  </si>
  <si>
    <t>30399</t>
  </si>
  <si>
    <t>其他对个人和家庭的补助</t>
  </si>
  <si>
    <t>532801231100001443325</t>
  </si>
  <si>
    <t>绩效考核基础奖</t>
  </si>
  <si>
    <t>532801241100002478910</t>
  </si>
  <si>
    <t>事业人员支出工资</t>
  </si>
  <si>
    <t>30107</t>
  </si>
  <si>
    <t>绩效工资</t>
  </si>
  <si>
    <t>532801241100002478924</t>
  </si>
  <si>
    <t>月奖励性绩效工资</t>
  </si>
  <si>
    <t>532801241100002478925</t>
  </si>
  <si>
    <t>532801241100002478926</t>
  </si>
  <si>
    <t>532801241100002478928</t>
  </si>
  <si>
    <t>532801241100002478933</t>
  </si>
  <si>
    <t>532801241100002478937</t>
  </si>
  <si>
    <t>30206</t>
  </si>
  <si>
    <t>电费</t>
  </si>
  <si>
    <t>532801241100002478931</t>
  </si>
  <si>
    <t>532801241100002478939</t>
  </si>
  <si>
    <t>532801241100002478940</t>
  </si>
  <si>
    <t>532801241100002478942</t>
  </si>
  <si>
    <t>532801241100002478945</t>
  </si>
  <si>
    <t>532801241100002478946</t>
  </si>
  <si>
    <t>532801241100002502566</t>
  </si>
  <si>
    <t>公务用车购置及运行维护费</t>
  </si>
  <si>
    <t>30231</t>
  </si>
  <si>
    <t>公务用车运行维护费</t>
  </si>
  <si>
    <t>532801241100002502618</t>
  </si>
  <si>
    <t>30205</t>
  </si>
  <si>
    <t>水费</t>
  </si>
  <si>
    <t>30211</t>
  </si>
  <si>
    <t>差旅费</t>
  </si>
  <si>
    <t>30213</t>
  </si>
  <si>
    <t>维修（护）费</t>
  </si>
  <si>
    <t>532801241100003185756</t>
  </si>
  <si>
    <t>532801241100003185772</t>
  </si>
  <si>
    <t>532801241100003185775</t>
  </si>
  <si>
    <t>532801241100003185776</t>
  </si>
  <si>
    <t>532801251100003861061</t>
  </si>
  <si>
    <t>532801251100003861078</t>
  </si>
  <si>
    <t>532801251100003861080</t>
  </si>
  <si>
    <t>预算05-1表</t>
  </si>
  <si>
    <t>项目分类</t>
  </si>
  <si>
    <t>项目单位</t>
  </si>
  <si>
    <t>经济科目编码</t>
  </si>
  <si>
    <t>经济科目名称</t>
  </si>
  <si>
    <t>本年拨款</t>
  </si>
  <si>
    <t>其中：本次下达</t>
  </si>
  <si>
    <t>□城乡困难群众政策培训专项经费</t>
  </si>
  <si>
    <t>312 民生类</t>
  </si>
  <si>
    <t>532801210000000000290</t>
  </si>
  <si>
    <t>30216</t>
  </si>
  <si>
    <t>培训费</t>
  </si>
  <si>
    <t>□敬老院运行经费</t>
  </si>
  <si>
    <t>532801210000000000787</t>
  </si>
  <si>
    <t>30226</t>
  </si>
  <si>
    <t>劳务费</t>
  </si>
  <si>
    <t>30227</t>
  </si>
  <si>
    <t>委托业务费</t>
  </si>
  <si>
    <t>□低保户意外伤害保险补助资金</t>
  </si>
  <si>
    <t>532801210000000001108</t>
  </si>
  <si>
    <t>□无名、无主尸体处理专项资金</t>
  </si>
  <si>
    <t>532801210000000018033</t>
  </si>
  <si>
    <t>□城中村傣族群众火化费补助经费</t>
  </si>
  <si>
    <t>311 专项业务类</t>
  </si>
  <si>
    <t>532801211100000139659</t>
  </si>
  <si>
    <t>□养老服务和救助管理中心运行经费</t>
  </si>
  <si>
    <t>532801221100000410704</t>
  </si>
  <si>
    <t>30202</t>
  </si>
  <si>
    <t>印刷费</t>
  </si>
  <si>
    <t>□养老服务和救助管理中心宗地土地价款经费</t>
  </si>
  <si>
    <t>532801241100002346500</t>
  </si>
  <si>
    <t>31022</t>
  </si>
  <si>
    <t>无形资产购置</t>
  </si>
  <si>
    <t>□社会组织等级评估、变更及注销等服务专项经费</t>
  </si>
  <si>
    <t>532801241100002598238</t>
  </si>
  <si>
    <t>□婚姻登记工作经费</t>
  </si>
  <si>
    <t>313 事业发展类</t>
  </si>
  <si>
    <t>532801241100002598289</t>
  </si>
  <si>
    <t>□老年节购买70周岁会员礼品资金</t>
  </si>
  <si>
    <t>532801241100003076325</t>
  </si>
  <si>
    <t>□景洪市老年活动中心运转经费</t>
  </si>
  <si>
    <t>532801241100003076333</t>
  </si>
  <si>
    <t>30209</t>
  </si>
  <si>
    <t>物业管理费</t>
  </si>
  <si>
    <t>31002</t>
  </si>
  <si>
    <t>办公设备购置</t>
  </si>
  <si>
    <t>□景洪市老龄协会业务专项经费</t>
  </si>
  <si>
    <t>532801251100003831790</t>
  </si>
  <si>
    <t>30215</t>
  </si>
  <si>
    <t>会议费</t>
  </si>
  <si>
    <t>□景洪市老年活动中心购置专项资金</t>
  </si>
  <si>
    <t>532801251100003831810</t>
  </si>
  <si>
    <t>31001</t>
  </si>
  <si>
    <t>房屋建筑物购建</t>
  </si>
  <si>
    <t>□景洪市老龄事业专项经费</t>
  </si>
  <si>
    <t>532801251100003831834</t>
  </si>
  <si>
    <t>□景洪市城区图制作专项经费</t>
  </si>
  <si>
    <t>532801251100003864915</t>
  </si>
  <si>
    <t>60岁以上完全失地农民基本生活补助经费</t>
  </si>
  <si>
    <t>532801251100003874953</t>
  </si>
  <si>
    <t>80岁以上老人保健补助及百岁寿星老人长寿补助资金</t>
  </si>
  <si>
    <t>532801251100003874959</t>
  </si>
  <si>
    <t>城市居民最低生活保障补助资金</t>
  </si>
  <si>
    <t>532801251100003875707</t>
  </si>
  <si>
    <t>30306</t>
  </si>
  <si>
    <t>救济费</t>
  </si>
  <si>
    <t>城乡特困人员基本生活补助资金</t>
  </si>
  <si>
    <t>532801251100003875863</t>
  </si>
  <si>
    <t>城乡临时救助补助资金</t>
  </si>
  <si>
    <t>532801251100003876137</t>
  </si>
  <si>
    <t>孤儿艾滋病毒儿童事实无人抚养儿童补助资金</t>
  </si>
  <si>
    <t>532801251100003876375</t>
  </si>
  <si>
    <t>重度残疾人护理补贴资金</t>
  </si>
  <si>
    <t>532801251100003876392</t>
  </si>
  <si>
    <t>城乡特困人员护理补贴资金</t>
  </si>
  <si>
    <t>532801251100003876698</t>
  </si>
  <si>
    <t>农村最低生活保障补助资金</t>
  </si>
  <si>
    <t>532801251100003876788</t>
  </si>
  <si>
    <t>困难残疾人生活补贴资金</t>
  </si>
  <si>
    <t>532801251100003880540</t>
  </si>
  <si>
    <t>□殡葬领域专项资金</t>
  </si>
  <si>
    <t>532801251100003886246</t>
  </si>
  <si>
    <t>预算05-2表</t>
  </si>
  <si>
    <t>单位名称、项目名称</t>
  </si>
  <si>
    <t>项目年度绩效目标</t>
  </si>
  <si>
    <t>一级指标</t>
  </si>
  <si>
    <t>二级指标</t>
  </si>
  <si>
    <t>三级指标</t>
  </si>
  <si>
    <t>指标性质</t>
  </si>
  <si>
    <t>指标值</t>
  </si>
  <si>
    <t>度量单位</t>
  </si>
  <si>
    <t>指标属性</t>
  </si>
  <si>
    <t>指标内容</t>
  </si>
  <si>
    <t>计划完成城市特困人员救助供养发放工作，及时调整城市特困供养标准，相应提高补助水平。对符合条件的城市特困供养对象，按程序纳入救助供养范围，实现动态管理下应养尽养、应退尽退，扩大特困供养范围，提高覆盖率改善城市特困供养对象基本生活。做到救助对象准确、救助资金按时发放、提升服务对象满意率，有力保障城市特困人员基本生活水平。</t>
  </si>
  <si>
    <t>产出指标</t>
  </si>
  <si>
    <t>数量指标</t>
  </si>
  <si>
    <t>获补对象覆盖率</t>
  </si>
  <si>
    <t>=</t>
  </si>
  <si>
    <t>100</t>
  </si>
  <si>
    <t>%</t>
  </si>
  <si>
    <t>定量指标</t>
  </si>
  <si>
    <t>反映获补助人员、企业的数量情况，也适用补贴、资助等形式的补助。</t>
  </si>
  <si>
    <t>质量指标</t>
  </si>
  <si>
    <t>获补对象准确率</t>
  </si>
  <si>
    <t>反映获补助对象认定的准确性情况。
获补对象准确率=抽检符合标准的补助对象数/抽检实际补助对象数*100%</t>
  </si>
  <si>
    <t>兑现准确率</t>
  </si>
  <si>
    <t>反映补助准确发放的情况。
补助兑现准确率=补助兑付额/应付额*100%</t>
  </si>
  <si>
    <t>时效指标</t>
  </si>
  <si>
    <t>发放及时率</t>
  </si>
  <si>
    <t>反映发放单位及时发放补助资金的情况。
发放及时率=在时限内发放资金/应发放资金*100%</t>
  </si>
  <si>
    <t>效益指标</t>
  </si>
  <si>
    <t>社会效益</t>
  </si>
  <si>
    <t>政策知晓率</t>
  </si>
  <si>
    <t>&gt;=</t>
  </si>
  <si>
    <t>95</t>
  </si>
  <si>
    <t>反映补助政策的宣传效果情况。
政策知晓率=调查中补助政策知晓人数/调查总人数*100%</t>
  </si>
  <si>
    <t>生活状况改善</t>
  </si>
  <si>
    <t>改善</t>
  </si>
  <si>
    <t>是否</t>
  </si>
  <si>
    <t>定性指标</t>
  </si>
  <si>
    <t>反映补助促进受助对象生活状况改善的情况。</t>
  </si>
  <si>
    <t>满意度指标</t>
  </si>
  <si>
    <t>服务对象满意度</t>
  </si>
  <si>
    <t>受益对象满意度</t>
  </si>
  <si>
    <t>90</t>
  </si>
  <si>
    <t>反映获补助受益对象的满意程度。</t>
  </si>
  <si>
    <t>根据上级文件，及时调整残疾人两项补贴保障标准，相应提高补助水平。对符合条件的残疾人两项补贴对象，按程序纳入保障，实现动态管理下的按标施补、应补尽补、应退尽退，扩大保障范围，提高覆盖率，改善城市残疾人基本生活，让困难残疾人和重度残疾人生活质量进一步提高，共享改革发展成果，同步实现小康，为保障残疾人生产发展权益，做好残疾人福利保障工作、解决残疾人特殊生活困难和长期照护困难，从2016年1月1日起实施困难残疾人生活补贴和重度残疾人护理补贴制度，2025年我市困难残疾人数预计1900人左右</t>
  </si>
  <si>
    <t>我市按照30天满无人认领的尸体进行火化处理，火化后骨灰要保存90天再由殡仪馆按规定处理。2024年及时完成全市的无名、无主遗体处理业务。</t>
  </si>
  <si>
    <t>无名、无主遗体处理数量</t>
  </si>
  <si>
    <t>20</t>
  </si>
  <si>
    <t>人</t>
  </si>
  <si>
    <t>指标用以反应年度处理无名尸体数量。</t>
  </si>
  <si>
    <t>处理对象准确率</t>
  </si>
  <si>
    <t>根据公安部门无名尸的认定，准确处理无名尸体。</t>
  </si>
  <si>
    <t>及时发现及时处理率</t>
  </si>
  <si>
    <t>无名、无主尸体及时发现、及时处理</t>
  </si>
  <si>
    <t>提升全市无名、无主遗体的处理能力</t>
  </si>
  <si>
    <t>提升</t>
  </si>
  <si>
    <t>是/否</t>
  </si>
  <si>
    <t>通过问卷调查方式，评价项目实施后提升全市无名、无主遗体的处理能力情况。</t>
  </si>
  <si>
    <t>可持续影响</t>
  </si>
  <si>
    <t>完善流浪乞讨人员无名尸体处理管理制度</t>
  </si>
  <si>
    <t>完善</t>
  </si>
  <si>
    <t>产生“做好全市无名、无主遗体的处理工作，为城市管理和城市建设做贡献。”的可持续影响。</t>
  </si>
  <si>
    <t>人民群众对此项工作的满意程度</t>
  </si>
  <si>
    <t>人民群众对此项工作的满意程度达到90%以上</t>
  </si>
  <si>
    <t>做好本年城乡困难群众政策培训工作，提高救助对象确定的准确性全面提高城乡低保对象准确率，杜绝“错保”“漏保”发生；提高城乡低保对象动态管理率，实现应保尽保、应退尽退。</t>
  </si>
  <si>
    <t>业务指导培训场次</t>
  </si>
  <si>
    <t>15</t>
  </si>
  <si>
    <t>次</t>
  </si>
  <si>
    <t>指标用以反应社会救助业务培训指导培训次数</t>
  </si>
  <si>
    <t>参加培训的人数</t>
  </si>
  <si>
    <t>1000</t>
  </si>
  <si>
    <t>指标用以反应参加培训的人数。</t>
  </si>
  <si>
    <t>培训出勤率</t>
  </si>
  <si>
    <t>指标用以反应培训出勤质量</t>
  </si>
  <si>
    <t>基层经办业务服务能力</t>
  </si>
  <si>
    <t>有所提升</t>
  </si>
  <si>
    <t>通过问卷调查方式，评价基层经办业务服务能力是否得到提升。</t>
  </si>
  <si>
    <t>困难群众基本生活救助保障制度</t>
  </si>
  <si>
    <t>进一步完善</t>
  </si>
  <si>
    <t>保障民政工作顺利开展，城乡低保、城乡特困对象生活质量提高</t>
  </si>
  <si>
    <t>服务对象满意度指标</t>
  </si>
  <si>
    <t>指标用以反应服务对象满意度</t>
  </si>
  <si>
    <t>根据上级文件，及时调整城市低保保障标准，相应提高补助水平。对符合条件的城市低保对象，按程序纳入保障，实现动态管理下的按标施保、应保尽保、应退尽退和补差救助，扩大保障范围，提高覆盖率改善城市低保对象基本生活。年目标为救助对象准确，不出现不符合人员领取补助情况、救助资金及时发放、让服务对象满意。</t>
  </si>
  <si>
    <t>临时遇到困难人员提供救助服务率</t>
  </si>
  <si>
    <t>反映临时遇到困难人员提供救助服务情况。</t>
  </si>
  <si>
    <t>跟据《景洪市城中村民间火化点管理实施意见（试行)》的通知，为建设和谐景洪，有效化解我市城中村傣族群众民间火化习俗与城市发展矛盾，规范城区傣族火化点火化遗体的行为，体现殡葬事业的社会公益性，推进殡葬改革，符合补助条件城中村总人口16092人，按照6‰人口死亡率计算，全年预计死亡人数约为100人，2024年完成城中村傣族群众民间火化工作，补助发放及时准确，有效化解城中村傣族群众民间火化习俗与城市发展矛盾。</t>
  </si>
  <si>
    <t>补助人数</t>
  </si>
  <si>
    <t>根据需补助人数，实现应补尽补</t>
  </si>
  <si>
    <t>补助对象准确率</t>
  </si>
  <si>
    <t>补助对象准确</t>
  </si>
  <si>
    <t>资金发放及时率</t>
  </si>
  <si>
    <t>城中村傣族群众民间火化补助标准按时发放</t>
  </si>
  <si>
    <t>有效化解城中村傣族群众民间火化习俗与城市发展矛盾</t>
  </si>
  <si>
    <t>有效化解</t>
  </si>
  <si>
    <t>化解城中村傣族群众民间火化习俗与城市发展矛盾，提高全市火化率，保障城中村傣族群众基本权益</t>
  </si>
  <si>
    <t>生态效益</t>
  </si>
  <si>
    <t>提升城区环境卫生</t>
  </si>
  <si>
    <t>保护环境，促进社会和谐发展</t>
  </si>
  <si>
    <t>持续完善殡葬改革</t>
  </si>
  <si>
    <t>持续推进殡葬改革，促进社会和谐发展</t>
  </si>
  <si>
    <t>城中村傣族满意度</t>
  </si>
  <si>
    <t>困难群众对此项工作的满意度达90%以上</t>
  </si>
  <si>
    <t>对2025年属于景洪市户籍，年内满80-99周岁的老年人按月实际核算均可享受高领老人保健补助、满100周岁及以上的寿星老人按月实际核算均可享受寿星老人长寿补贴。且在未登记前去世的做到应发尽发，按时准确完成发放。</t>
  </si>
  <si>
    <t>反映获补助人员、企业的覆盖情况，也适用补贴、资助等形式的补助。</t>
  </si>
  <si>
    <t>从2022年7月起执行补助提高标准，提标后，我省散居孤儿、艾滋病毒儿童和事实无人抚养儿童补助标准达到每人每月1350.00元，我市将按时足额发放特困儿童生活补助金，确保特困儿童的基本生活、教育、医疗等，旨在建立健全孤儿保障制度，切实保障孤儿合法权益，促进特困儿童健康成长。</t>
  </si>
  <si>
    <t>2024年协调推进农村留守老年人关爱服务工作，指导养老服务机构，老年人福利机构，特困人员救助供养机构、居家养老服务中心管理和业务工作，负责指导全市农村敬老院的业务工作，完善管理服务制度，坚持民主管理、文明办院、优质服务，敬老、爱老的办院方针，协助机关做好全市民办养老机构设立备案及日常管理服务工作，完成好全年流浪乞讨人员的救助管理工作。</t>
  </si>
  <si>
    <t>流浪乞讨人员救助人数</t>
  </si>
  <si>
    <t>50</t>
  </si>
  <si>
    <t>人次</t>
  </si>
  <si>
    <t>流浪乞讨人员救助50人次</t>
  </si>
  <si>
    <t>养老机构备案数量</t>
  </si>
  <si>
    <t>个</t>
  </si>
  <si>
    <t>养老机构备案5个</t>
  </si>
  <si>
    <t>救助对象准确率</t>
  </si>
  <si>
    <t>景洪市备案养老机构及流浪乞讨人员救助对象准确率达100%</t>
  </si>
  <si>
    <t>工作开展及时率</t>
  </si>
  <si>
    <t>全年12个月开展养老机构及流浪乞讨人员救助管理工作</t>
  </si>
  <si>
    <t>提升农村留守老年人、流浪乞讨人员生活质量</t>
  </si>
  <si>
    <t>农村留守老年人关爱服务，指导养老服务机构业务工作，流浪乞讨人员得到救助</t>
  </si>
  <si>
    <t>持续完善农村留守老年人、养老机构、流浪乞讨人员政策</t>
  </si>
  <si>
    <t>农村留守老年人，养老机构、流浪乞讨人员持续得到关爱和救助</t>
  </si>
  <si>
    <t>服务对象满意度达90%以上</t>
  </si>
  <si>
    <t>项目年计划完成全部的保险参保工作，以开展低保户人员小额人身意外伤害保险为内容，逐步建立规范有序，低保费、广覆盖的农村团体小额人身保险长效机制，实现保险业新跨越，促进全市经济社会提质提速发展。</t>
  </si>
  <si>
    <t>参保覆盖率</t>
  </si>
  <si>
    <t>指标用以反应参保对象覆盖情况</t>
  </si>
  <si>
    <t>参保对象准确率</t>
  </si>
  <si>
    <t>指标用以反应参保对象准确情况</t>
  </si>
  <si>
    <t>参保及时率</t>
  </si>
  <si>
    <t>指标用以反应参保对象是否及时情况</t>
  </si>
  <si>
    <t>保障困难群众基本生活</t>
  </si>
  <si>
    <t>得到保障</t>
  </si>
  <si>
    <t>困难群众发生特殊意外时，基本生活得到保障，具有一定抵御风险的能力。</t>
  </si>
  <si>
    <t>持续提升困难群众抵御风险能力</t>
  </si>
  <si>
    <t>持续提升</t>
  </si>
  <si>
    <t>通过保险偿付困难群众抵御风险能力得到提高</t>
  </si>
  <si>
    <t>参保人员满意度</t>
  </si>
  <si>
    <t>服务对象满意度指标大于90%</t>
  </si>
  <si>
    <t>对2024年遭遇突发事件、意外伤害、重大疾病或其他特殊原因导致基本生活陷入困境，其他社会救助制度暂时无法覆盖或救助之后基本生活暂时仍有严重困难家庭或个人给予救助的应急性、过渡性、托底性制度安排，用以保障其基本生活水平，提升受益对象生活满意度。</t>
  </si>
  <si>
    <t>救助补助率</t>
  </si>
  <si>
    <t>城乡临时救助及时率</t>
  </si>
  <si>
    <t>根据上级文件，及时调整农村低保保障标准，相应提高补助水平。对符合条件的农村低保对象，按程序纳入保障，实现动态管理下的按标施保、应保尽保、应退尽退和补差救助，扩大保障范围，提高覆盖率改善农村低保对象基本生活。确保救助对象准确、救助资金及时发放。</t>
  </si>
  <si>
    <t>对2025年度60岁以上完全失地农民每人每月给予100元的生活补助。对60岁以上完全失地农民给予基本生活保障，是州委，州政府关心民生，维护失地农民切身利益，促进社会稳定的惠民政策。</t>
  </si>
  <si>
    <t>根据上级文件，及时调整残疾人两项补贴保障标准，相应提高补助水平。对符合条件的残疾人两项补贴对象，按程序纳入保障，实现动态管理下的按标施补、应补尽补、应退尽退，扩大保障范围，提高覆盖率，改善城市残疾人基本生活，让困难残疾人和重度残疾人生活质量进一步提高，共享改革发展成果，同步实现小康，为保障残疾人生产发展权益，做好残疾人福利保障工作、解决残疾人特殊生活困难和长期照护困难，从2016年1月1日起实施困难残疾人生活补贴和重度残疾人护理补贴制度，2025年我市困难残疾人数预计1900人左右、一级重度残疾人数预计1900人左右、二级重度残疾人数预计2800人左右。</t>
  </si>
  <si>
    <t>1、完成全市的婚姻登记业务。负责对当事人有关婚姻状况声明的监誓，审查当事人是否具备结婚、离婚、补发婚姻登记的条件，依法办理结婚、离婚登记工作，认真审查、严格把关，切实保障合法婚姻关系的确立和解除，保护婚姻登记当事人的合法权益，使婚姻登记合格率达到100%。
2、做好婚姻登记档案管理。按照《婚姻登记档案管理制度》整理装订和保管婚姻档案，确保婚姻登记档案无遗失、无损坏现象。</t>
  </si>
  <si>
    <t>婚姻登记办件量</t>
  </si>
  <si>
    <t>4000</t>
  </si>
  <si>
    <t>件</t>
  </si>
  <si>
    <t>婚姻登记办件量预计4000对以上</t>
  </si>
  <si>
    <t>外出培训次数</t>
  </si>
  <si>
    <t>外出培训次数2人次以上</t>
  </si>
  <si>
    <t>婚姻法律法规政策知晓率</t>
  </si>
  <si>
    <t>婚姻法律法规政策知晓率达90%以上</t>
  </si>
  <si>
    <t>婚姻登记合格率</t>
  </si>
  <si>
    <t>婚姻登记全部合格</t>
  </si>
  <si>
    <t>结婚证件办理及时率</t>
  </si>
  <si>
    <t>办理结婚证件时效为立办立结</t>
  </si>
  <si>
    <t>公共服务水平提升情况</t>
  </si>
  <si>
    <t>通过问卷调查，评价公共服务水平提升情况</t>
  </si>
  <si>
    <t>保障婚姻登记工作顺利进行</t>
  </si>
  <si>
    <t>保障</t>
  </si>
  <si>
    <t>婚姻登记工作产生”保障婚姻登记工作顺利进行“的可持续影响。</t>
  </si>
  <si>
    <t>婚姻登记服务对象满意度</t>
  </si>
  <si>
    <t>婚姻登记服务对象满意度达90%以上</t>
  </si>
  <si>
    <t>根据《景洪市人民政府转发云南省人民政府关于进一步健全特困人员救助供养制度的实施意见的通知》（景政发〔2016〕63号）文件精神，景洪市现共有四个敬老院，预计项目年集中供养特困老人100人，项目年绩效目标为，完成敬老院集中供养对象节日慰问，购买发放敬老院老人服装、完成处理老人死亡遗体工作，补助特困老人住院护理，发放老人零花钱，以及聘请第三方对养老机构入住老年人开展身体状况评估，及时掌握老年人身体状况。</t>
  </si>
  <si>
    <t>供养特困老人数量</t>
  </si>
  <si>
    <t>供养特困人员数量达100个以上</t>
  </si>
  <si>
    <t>集中供养人员慰问次数</t>
  </si>
  <si>
    <t>集中供养人员慰问次数达2次以上</t>
  </si>
  <si>
    <t>消防设施维护数量</t>
  </si>
  <si>
    <t>4</t>
  </si>
  <si>
    <t>处</t>
  </si>
  <si>
    <t>消防设施维护数量达4处以上</t>
  </si>
  <si>
    <t>供养人员准确性</t>
  </si>
  <si>
    <t>100%</t>
  </si>
  <si>
    <t>敬老院集中供养对象准确率达100%</t>
  </si>
  <si>
    <t>敬老院工作开展及时率</t>
  </si>
  <si>
    <t>及时开展敬老院管理工作</t>
  </si>
  <si>
    <t>保障特困人员基本生活</t>
  </si>
  <si>
    <t>有保障</t>
  </si>
  <si>
    <t>为特困人员提供了衣食住行等方面的保障即为有保障</t>
  </si>
  <si>
    <t>集中供养机构持续对特困对象提供服务</t>
  </si>
  <si>
    <t>持续提供服务</t>
  </si>
  <si>
    <t>供养特困人员满意度</t>
  </si>
  <si>
    <t>供养特困人员满意度达90%以上</t>
  </si>
  <si>
    <t>社会群众满意度</t>
  </si>
  <si>
    <t>社会群众满意度达90%以上</t>
  </si>
  <si>
    <t>根据上级文件，及时调整农村特困供养标准，相应提高补助水平。对符合条件的农村特困供养对象，按程序纳入救助供养范围，实现动态管理下应养尽养、应退尽退，扩大特困供养范围，提高覆盖率改善农村特困供养对象基本生活。救助对象准确、救助资金按时发放。</t>
  </si>
  <si>
    <t>依据《中共中央、国务院关于加强老龄工作的决定》（中发[2000]13号）、云南省人民政府《关于进一步加强老龄工作的意见》（云政发[2005]141号）文件精神</t>
  </si>
  <si>
    <t>工作完成率</t>
  </si>
  <si>
    <t>份（部、个、幅、条）</t>
  </si>
  <si>
    <t>反映制作宣传横幅、宣传册等的数量情况。</t>
  </si>
  <si>
    <t>及时率</t>
  </si>
  <si>
    <t>反映事实发生与作为宣传事实发生之间的时间差距情况。</t>
  </si>
  <si>
    <t>计划完成率</t>
  </si>
  <si>
    <t>计划完成率=在规定时间内宣传任务完成数/宣传任务计划数*100%</t>
  </si>
  <si>
    <t>内容知晓率</t>
  </si>
  <si>
    <t>反映通过抽查方式完成，相关受众群体对宣传内容的知晓程度。
宣传内容知晓率=被调查对象中知晓人数/被调查对象的人数*100%
（具体应用时指标名称根据项目进行具体化，比如具体为重大事件知晓率、宣贯政策知晓率、重要政策知晓率等。）</t>
  </si>
  <si>
    <t>社会公众满意度</t>
  </si>
  <si>
    <t>反映社会公众对宣传的满意程度。</t>
  </si>
  <si>
    <t>殡葬用地报建资金属于涉密项目</t>
  </si>
  <si>
    <t>项目完成率</t>
  </si>
  <si>
    <t>反映项目完成情况</t>
  </si>
  <si>
    <t>项目覆盖率</t>
  </si>
  <si>
    <t>获补覆盖率=实际获得数/计划数*100%</t>
  </si>
  <si>
    <t>项目及时率</t>
  </si>
  <si>
    <t>反映发放单位开展项目的情况。</t>
  </si>
  <si>
    <t>受益人群覆盖率</t>
  </si>
  <si>
    <t>受益人群覆盖率=（实际实现受益人群数/计划实现受益人群数）*100%</t>
  </si>
  <si>
    <t>指标得分=实际完成值/指标值*100%*指标权重分</t>
  </si>
  <si>
    <t>随着嘎洒街道析置，目前景洪市行政区划变化较大，急需对新变化的行政区划制作新版图纸。</t>
  </si>
  <si>
    <t>行政区划街道数量</t>
  </si>
  <si>
    <t>反映行政区界线核定工作完成数量</t>
  </si>
  <si>
    <t>计划完成率=在规定时间内任务完成数/任务计划数*100%</t>
  </si>
  <si>
    <t>完成及时率</t>
  </si>
  <si>
    <t>反映事实发生与作为事实发生之间的时间差距情况。</t>
  </si>
  <si>
    <t>宣传内容知晓率</t>
  </si>
  <si>
    <t>完善行政区域界线管理制度</t>
  </si>
  <si>
    <t>反映完善行政区界线制度情况</t>
  </si>
  <si>
    <t>反映社会公众对行政区界线核定工作的满意程度。</t>
  </si>
  <si>
    <t>根据《市六届人民政府市长办公会会议纪要》景政复[2018]309号《景洪市人民政府关于购买景洪市老年活动中心用房资金的批复》为尽快完成老年活动中心建设任务，市人民政府会议研究决定，同意由市老龄办向市投资开发有限公司借款1000万元，购买西双版纳中元房地产有限公司商品房15套，作为景洪市老年活动中心，借款列入市级预算。景洪市老年活动中心自揭牌使用以来，平均每天接待活动人数达100余人，为州、市老体协广场舞、柔力球、健身球操、乒乓球等骨干培训提供了场地，确实为广大老年人提供了一个优良的学习、健身和娱乐的场所，提升了老年人晚年快乐、健康、幸福的生活指数，充分体现了市委市政府高度重视老龄工作，积极应对人口老龄化，关心关爱老年人。</t>
  </si>
  <si>
    <t>购置计划完成率</t>
  </si>
  <si>
    <t>反映部门购置计划执行情况购置计划执行情况。
购置计划完成率=（实际购置交付装备数量/计划购置交付装备数量）*100%。</t>
  </si>
  <si>
    <t>验收通过率</t>
  </si>
  <si>
    <t>反映设备购置的产品质量情况。
验收通过率=（通过验收的购置数量/购置总数量）*100%。</t>
  </si>
  <si>
    <t>购置利用率</t>
  </si>
  <si>
    <t>反映设备利用情况。
设备利用率=（投入使用设备数/购置设备总数）*100%。</t>
  </si>
  <si>
    <t>购置及时率</t>
  </si>
  <si>
    <t>反映新购设备按时部署情况。
设备部署及时率=（及时部署设备数量/新购设备总数）*100%。</t>
  </si>
  <si>
    <t>经济效益</t>
  </si>
  <si>
    <t>采购经济性</t>
  </si>
  <si>
    <t>&lt;=</t>
  </si>
  <si>
    <t>万元</t>
  </si>
  <si>
    <t>反映设备采购成本低于计划数所获得的经济效益。</t>
  </si>
  <si>
    <t>房屋使用年限</t>
  </si>
  <si>
    <t>30</t>
  </si>
  <si>
    <t>年</t>
  </si>
  <si>
    <t>反映新投入设备使用年限情况。</t>
  </si>
  <si>
    <t>使用人员满意度</t>
  </si>
  <si>
    <t>反映服务对象对购置设备的整体满意情况。
使用人员满意度=（对购置设备满意的人数/问卷调查人数）*100%。</t>
  </si>
  <si>
    <t>景洪市老龄协会每年为景洪市年满70周会会员送上一份小礼品，表达市委市政府对老年人的关心和关爱。层层传递以习近平同志为核心的党中央对老年人的关心和关爱，不断增强老年人的获得感和幸福感。</t>
  </si>
  <si>
    <t>老年节礼品</t>
  </si>
  <si>
    <t>1600</t>
  </si>
  <si>
    <t>份</t>
  </si>
  <si>
    <t>完成购买1600份年满70周岁会员的慰问品</t>
  </si>
  <si>
    <t>资金到位率</t>
  </si>
  <si>
    <t>补助资金到位率100%</t>
  </si>
  <si>
    <t>成本指标</t>
  </si>
  <si>
    <t>经济成本指标</t>
  </si>
  <si>
    <t>100000</t>
  </si>
  <si>
    <t>元</t>
  </si>
  <si>
    <t>支付项目资金10万元</t>
  </si>
  <si>
    <t>促进社会和谐</t>
  </si>
  <si>
    <t>有效促进</t>
  </si>
  <si>
    <t>项</t>
  </si>
  <si>
    <t xml:space="preserve">项目实施后老年人权益得到保障，老年人获得存在感
</t>
  </si>
  <si>
    <t>70周岁会员满意度</t>
  </si>
  <si>
    <t>本辖区年满70周岁会员</t>
  </si>
  <si>
    <t>根据云体发[2022]44号《云南省体育局 云南省卫生健康委员会 中共云南省委老干部局关于印发云南省加强老年人体育工作若干措施的通知》、景老协字[2024]18号《景洪市老龄协会2025年经费预算报告》、景老协字[2022]2号《景洪市老龄协会（体协）增补副会长及调整班子成员分工的通知》，做好景洪市老龄协会日常工作。2025年度申请资金18万元，用于景洪市老龄协会日常运行经费。</t>
  </si>
  <si>
    <t>购置设备数量</t>
  </si>
  <si>
    <t>1.00</t>
  </si>
  <si>
    <t>台（套）</t>
  </si>
  <si>
    <t>反映购置数量完成情况。</t>
  </si>
  <si>
    <t>购置设备利用率</t>
  </si>
  <si>
    <t>设备部署及时率</t>
  </si>
  <si>
    <t>设备采购预算控制率</t>
  </si>
  <si>
    <t>设备使用年限</t>
  </si>
  <si>
    <t>中心开放以来，平均每天接待活动的老年人数达100余人，截止2023年10月共有13484人次参加了活动中心场馆的健身活动。为州、市老体协各种文体健身活动提供了场地，中心的成立确实为广大老年人提供了一个优良的学习、健身和娱乐场所，提升了老年人的晚年快乐、健康、幸福的生活指数。</t>
  </si>
  <si>
    <t>器材维护数量</t>
  </si>
  <si>
    <t>149</t>
  </si>
  <si>
    <t>台/套</t>
  </si>
  <si>
    <t>保证活动中心器具器材正常使用</t>
  </si>
  <si>
    <t>老年活动中心正常运转</t>
  </si>
  <si>
    <t>正常运转</t>
  </si>
  <si>
    <t>通过水电正常、器材正常使用等情况反应老年活动中心正常运转。</t>
  </si>
  <si>
    <t>老年人的幸福感和获得感</t>
  </si>
  <si>
    <t>有所增强</t>
  </si>
  <si>
    <t>更好的满足我市广大老年人学习、健身、娱乐、休闲的需求，增强老年人的幸福感和获得感</t>
  </si>
  <si>
    <t>保障老年人活动安全</t>
  </si>
  <si>
    <t>老年人活动中不能发生安全事故</t>
  </si>
  <si>
    <t>老年人活动中心人员满意度</t>
  </si>
  <si>
    <t>反映老年人的满意度</t>
  </si>
  <si>
    <t>完成2024年社会组织评估工作，提高社会组织规范化建设能力，促进我市社会组织发挥积极作用及顺应国家高质量发展的要求。完成社会组织法人变更登记，做好社会组织注销登记，为20家社会组织提供中介服务 。</t>
  </si>
  <si>
    <t>完成评估组织数量</t>
  </si>
  <si>
    <t>反映检查核查的次数情况。</t>
  </si>
  <si>
    <t>检查（核查）任务完成率</t>
  </si>
  <si>
    <t>反映检查工作的执行情况。
检查任务完成率=实际完成检查（核查）任务数/计划完成检查（核查）任务数*100%</t>
  </si>
  <si>
    <t>检查（核查）任务及时完成率</t>
  </si>
  <si>
    <t>反映是否按时完成检查核查任务。
检查任务及时完成率=及时完成检查（核查）任务数/完成检查（核查）任务数*100%</t>
  </si>
  <si>
    <t>检查（核查）结果公开率</t>
  </si>
  <si>
    <t>反映相关检查核查结果依法公开情况。
检查结果公开率</t>
  </si>
  <si>
    <t>问题整改落实率</t>
  </si>
  <si>
    <t>反映检查核查发现问题的整改落实情况。
问题整改落实率=（实际整改问题数/现场检查发现问题数）*100%</t>
  </si>
  <si>
    <t>评估单位满意度</t>
  </si>
  <si>
    <t>反映服务对象对检查核查工作的整体满意情况。</t>
  </si>
  <si>
    <t>本年度目标为完成流浪乞讨人员救助管理站项目用地划拨价支付。</t>
  </si>
  <si>
    <t>支付准确率</t>
  </si>
  <si>
    <t>反映项目支付准确情况</t>
  </si>
  <si>
    <t>支付及时率</t>
  </si>
  <si>
    <t>反映资金支付及时情况</t>
  </si>
  <si>
    <t>提升流浪乞讨人员救助能力</t>
  </si>
  <si>
    <t>反映项目实施后，提升流浪乞讨人员救助能力情况</t>
  </si>
  <si>
    <t>持续保障救助管理站稳定运行</t>
  </si>
  <si>
    <t>持续保障</t>
  </si>
  <si>
    <t>反映项目实施后，持续保障救助管理站稳定运行情况</t>
  </si>
  <si>
    <t>流浪乞讨人员</t>
  </si>
  <si>
    <t>反映流浪乞讨人员满意度</t>
  </si>
  <si>
    <t>预算06表</t>
  </si>
  <si>
    <t>政府性基金预算支出预算表</t>
  </si>
  <si>
    <t>本年政府性基金预算支出</t>
  </si>
  <si>
    <t>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</si>
  <si>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</si>
  <si>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</si>
  <si>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</si>
  <si>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</si>
  <si>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</si>
  <si>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</si>
  <si>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</si>
  <si>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</si>
  <si>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</si>
  <si>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</si>
  <si>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A4纸采购</t>
  </si>
  <si>
    <t>A05040101 复印纸</t>
  </si>
  <si>
    <t>公务用车修理费</t>
  </si>
  <si>
    <t>C23120301 车辆维修和保养服务</t>
  </si>
  <si>
    <t>公务用车燃油费</t>
  </si>
  <si>
    <t>C23120302 车辆加油、添加燃料服务</t>
  </si>
  <si>
    <t>台式电脑采购</t>
  </si>
  <si>
    <t>A02010105 台式计算机</t>
  </si>
  <si>
    <t>台</t>
  </si>
  <si>
    <t>保险费</t>
  </si>
  <si>
    <t>C1804010201 机动车保险服务</t>
  </si>
  <si>
    <t>燃油费</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</si>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</sst>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2" fontId="23" fillId="0" borderId="0" applyFont="0" applyFill="0" applyBorder="0" applyAlignment="0" applyProtection="0">
      <alignment vertical="center"/>
    </xf>
    <xf numFmtId="0" fontId="24" fillId="2" borderId="0" applyNumberFormat="0" applyBorder="0" applyAlignment="0" applyProtection="0">
      <alignment vertical="center"/>
    </xf>
    <xf numFmtId="0" fontId="25" fillId="3" borderId="14"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177" fontId="5" fillId="0" borderId="7">
      <alignment horizontal="right" vertical="center"/>
    </xf>
    <xf numFmtId="0" fontId="24" fillId="4" borderId="0" applyNumberFormat="0" applyBorder="0" applyAlignment="0" applyProtection="0">
      <alignment vertical="center"/>
    </xf>
    <xf numFmtId="0" fontId="26" fillId="5" borderId="0" applyNumberFormat="0" applyBorder="0" applyAlignment="0" applyProtection="0">
      <alignment vertical="center"/>
    </xf>
    <xf numFmtId="43" fontId="23" fillId="0" borderId="0" applyFont="0" applyFill="0" applyBorder="0" applyAlignment="0" applyProtection="0">
      <alignment vertical="center"/>
    </xf>
    <xf numFmtId="0" fontId="27" fillId="6" borderId="0" applyNumberFormat="0" applyBorder="0" applyAlignment="0" applyProtection="0">
      <alignment vertical="center"/>
    </xf>
    <xf numFmtId="0" fontId="28" fillId="0" borderId="0" applyNumberFormat="0" applyFill="0" applyBorder="0" applyAlignment="0" applyProtection="0">
      <alignment vertical="center"/>
    </xf>
    <xf numFmtId="9" fontId="23" fillId="0" borderId="0" applyFont="0" applyFill="0" applyBorder="0" applyAlignment="0" applyProtection="0">
      <alignment vertical="center"/>
    </xf>
    <xf numFmtId="176" fontId="5" fillId="0" borderId="7">
      <alignment horizontal="right" vertical="center"/>
    </xf>
    <xf numFmtId="0" fontId="29" fillId="0" borderId="0" applyNumberFormat="0" applyFill="0" applyBorder="0" applyAlignment="0" applyProtection="0">
      <alignment vertical="center"/>
    </xf>
    <xf numFmtId="0" fontId="23" fillId="7" borderId="15" applyNumberFormat="0" applyFont="0" applyAlignment="0" applyProtection="0">
      <alignment vertical="center"/>
    </xf>
    <xf numFmtId="0" fontId="27" fillId="8"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6" applyNumberFormat="0" applyFill="0" applyAlignment="0" applyProtection="0">
      <alignment vertical="center"/>
    </xf>
    <xf numFmtId="0" fontId="35" fillId="0" borderId="16" applyNumberFormat="0" applyFill="0" applyAlignment="0" applyProtection="0">
      <alignment vertical="center"/>
    </xf>
    <xf numFmtId="0" fontId="27" fillId="9" borderId="0" applyNumberFormat="0" applyBorder="0" applyAlignment="0" applyProtection="0">
      <alignment vertical="center"/>
    </xf>
    <xf numFmtId="0" fontId="30" fillId="0" borderId="17" applyNumberFormat="0" applyFill="0" applyAlignment="0" applyProtection="0">
      <alignment vertical="center"/>
    </xf>
    <xf numFmtId="0" fontId="27" fillId="10" borderId="0" applyNumberFormat="0" applyBorder="0" applyAlignment="0" applyProtection="0">
      <alignment vertical="center"/>
    </xf>
    <xf numFmtId="0" fontId="36" fillId="11" borderId="18" applyNumberFormat="0" applyAlignment="0" applyProtection="0">
      <alignment vertical="center"/>
    </xf>
    <xf numFmtId="0" fontId="37" fillId="11" borderId="14" applyNumberFormat="0" applyAlignment="0" applyProtection="0">
      <alignment vertical="center"/>
    </xf>
    <xf numFmtId="0" fontId="38" fillId="12" borderId="19" applyNumberFormat="0" applyAlignment="0" applyProtection="0">
      <alignment vertical="center"/>
    </xf>
    <xf numFmtId="0" fontId="24" fillId="13" borderId="0" applyNumberFormat="0" applyBorder="0" applyAlignment="0" applyProtection="0">
      <alignment vertical="center"/>
    </xf>
    <xf numFmtId="0" fontId="27" fillId="14" borderId="0" applyNumberFormat="0" applyBorder="0" applyAlignment="0" applyProtection="0">
      <alignment vertical="center"/>
    </xf>
    <xf numFmtId="0" fontId="39" fillId="0" borderId="20" applyNumberFormat="0" applyFill="0" applyAlignment="0" applyProtection="0">
      <alignment vertical="center"/>
    </xf>
    <xf numFmtId="0" fontId="40" fillId="0" borderId="21" applyNumberFormat="0" applyFill="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10" fontId="5" fillId="0" borderId="7">
      <alignment horizontal="right" vertical="center"/>
    </xf>
    <xf numFmtId="0" fontId="24" fillId="17" borderId="0" applyNumberFormat="0" applyBorder="0" applyAlignment="0" applyProtection="0">
      <alignment vertical="center"/>
    </xf>
    <xf numFmtId="0" fontId="27"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7" fillId="27" borderId="0" applyNumberFormat="0" applyBorder="0" applyAlignment="0" applyProtection="0">
      <alignment vertical="center"/>
    </xf>
    <xf numFmtId="0" fontId="24"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4" fillId="31" borderId="0" applyNumberFormat="0" applyBorder="0" applyAlignment="0" applyProtection="0">
      <alignment vertical="center"/>
    </xf>
    <xf numFmtId="0" fontId="27" fillId="32" borderId="0" applyNumberFormat="0" applyBorder="0" applyAlignment="0" applyProtection="0">
      <alignment vertical="center"/>
    </xf>
    <xf numFmtId="179" fontId="5" fillId="0" borderId="7">
      <alignment horizontal="right" vertical="center"/>
    </xf>
    <xf numFmtId="49" fontId="5" fillId="0" borderId="7">
      <alignment horizontal="left" vertical="center" wrapText="1"/>
    </xf>
    <xf numFmtId="179" fontId="5" fillId="0" borderId="7">
      <alignment horizontal="right" vertical="center"/>
    </xf>
    <xf numFmtId="180" fontId="5" fillId="0" borderId="7">
      <alignment horizontal="right" vertical="center"/>
    </xf>
    <xf numFmtId="178" fontId="5" fillId="0" borderId="7">
      <alignment horizontal="right" vertical="center"/>
    </xf>
  </cellStyleXfs>
  <cellXfs count="188">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79"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1"/>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4" fillId="0" borderId="0" xfId="0" applyFont="1" applyAlignment="1">
      <alignment vertical="center"/>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78"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2"/>
      <protection locked="0"/>
    </xf>
    <xf numFmtId="178"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3" applyNumberFormat="1" applyFont="1" applyBorder="1" applyProtection="1">
      <alignment horizontal="left" vertical="center" wrapText="1"/>
      <protection locked="0"/>
    </xf>
    <xf numFmtId="179"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9"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9"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abSelected="1" workbookViewId="0">
      <selection activeCell="C30" sqref="C30"/>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101" t="s">
        <v>0</v>
      </c>
    </row>
    <row r="2" ht="36" customHeight="1" spans="1:4">
      <c r="A2" s="4" t="str">
        <f>"2025"&amp;"年部门财务收支预算总表"</f>
        <v>2025年部门财务收支预算总表</v>
      </c>
      <c r="B2" s="4"/>
      <c r="C2" s="4"/>
      <c r="D2" s="4"/>
    </row>
    <row r="3" ht="24" customHeight="1" spans="1:4">
      <c r="A3" s="173" t="s">
        <v>1</v>
      </c>
      <c r="B3" s="173"/>
      <c r="C3" s="160"/>
      <c r="D3" s="180" t="s">
        <v>2</v>
      </c>
    </row>
    <row r="4" ht="19.5" customHeight="1" spans="1:4">
      <c r="A4" s="124" t="s">
        <v>3</v>
      </c>
      <c r="B4" s="126"/>
      <c r="C4" s="124" t="s">
        <v>4</v>
      </c>
      <c r="D4" s="126"/>
    </row>
    <row r="5" ht="19.5" customHeight="1" spans="1:4">
      <c r="A5" s="123" t="s">
        <v>5</v>
      </c>
      <c r="B5" s="123" t="s">
        <v>6</v>
      </c>
      <c r="C5" s="123" t="s">
        <v>7</v>
      </c>
      <c r="D5" s="26" t="s">
        <v>6</v>
      </c>
    </row>
    <row r="6" ht="19.5" customHeight="1" spans="1:4">
      <c r="A6" s="132"/>
      <c r="B6" s="132"/>
      <c r="C6" s="132"/>
      <c r="D6" s="28"/>
    </row>
    <row r="7" ht="20.25" customHeight="1" spans="1:4">
      <c r="A7" s="167" t="s">
        <v>8</v>
      </c>
      <c r="B7" s="181">
        <v>43293727.81</v>
      </c>
      <c r="C7" s="167" t="str">
        <f>"一"&amp;"、"&amp;"社会保障和就业支出"</f>
        <v>一、社会保障和就业支出</v>
      </c>
      <c r="D7" s="181">
        <v>42347891.52</v>
      </c>
    </row>
    <row r="8" ht="20.25" customHeight="1" spans="1:4">
      <c r="A8" s="167" t="s">
        <v>9</v>
      </c>
      <c r="B8" s="181"/>
      <c r="C8" s="167" t="str">
        <f>"二"&amp;"、"&amp;"卫生健康支出"</f>
        <v>二、卫生健康支出</v>
      </c>
      <c r="D8" s="181">
        <v>496785.49</v>
      </c>
    </row>
    <row r="9" ht="20.25" customHeight="1" spans="1:4">
      <c r="A9" s="167" t="s">
        <v>10</v>
      </c>
      <c r="B9" s="181"/>
      <c r="C9" s="167" t="str">
        <f>"三"&amp;"、"&amp;"住房保障支出"</f>
        <v>三、住房保障支出</v>
      </c>
      <c r="D9" s="181">
        <v>449050.8</v>
      </c>
    </row>
    <row r="10" ht="21.75" customHeight="1" spans="1:4">
      <c r="A10" s="167" t="s">
        <v>11</v>
      </c>
      <c r="B10" s="181"/>
      <c r="C10" s="167"/>
      <c r="D10" s="181"/>
    </row>
    <row r="11" ht="21.75" customHeight="1" spans="1:4">
      <c r="A11" s="167" t="s">
        <v>12</v>
      </c>
      <c r="B11" s="181"/>
      <c r="C11" s="182"/>
      <c r="D11" s="181"/>
    </row>
    <row r="12" ht="21.75" customHeight="1" spans="1:4">
      <c r="A12" s="183" t="s">
        <v>13</v>
      </c>
      <c r="B12" s="181"/>
      <c r="C12" s="182"/>
      <c r="D12" s="181"/>
    </row>
    <row r="13" ht="20.25" customHeight="1" spans="1:4">
      <c r="A13" s="183" t="s">
        <v>14</v>
      </c>
      <c r="B13" s="181"/>
      <c r="C13" s="182"/>
      <c r="D13" s="181"/>
    </row>
    <row r="14" ht="20.25" customHeight="1" spans="1:4">
      <c r="A14" s="183" t="s">
        <v>15</v>
      </c>
      <c r="B14" s="181"/>
      <c r="C14" s="182"/>
      <c r="D14" s="181"/>
    </row>
    <row r="15" ht="20.25" customHeight="1" spans="1:4">
      <c r="A15" s="184" t="s">
        <v>16</v>
      </c>
      <c r="B15" s="181"/>
      <c r="C15" s="182"/>
      <c r="D15" s="181"/>
    </row>
    <row r="16" ht="20.25" customHeight="1" spans="1:4">
      <c r="A16" s="184" t="s">
        <v>17</v>
      </c>
      <c r="B16" s="181"/>
      <c r="C16" s="182"/>
      <c r="D16" s="181"/>
    </row>
    <row r="17" ht="20.25" customHeight="1" spans="1:4">
      <c r="A17" s="185" t="s">
        <v>18</v>
      </c>
      <c r="B17" s="169">
        <v>43293727.81</v>
      </c>
      <c r="C17" s="165" t="s">
        <v>19</v>
      </c>
      <c r="D17" s="169">
        <v>43293727.81</v>
      </c>
    </row>
    <row r="18" ht="20.25" customHeight="1" spans="1:4">
      <c r="A18" s="186" t="s">
        <v>20</v>
      </c>
      <c r="B18" s="181"/>
      <c r="C18" s="167" t="s">
        <v>21</v>
      </c>
      <c r="D18" s="181"/>
    </row>
    <row r="19" ht="20.25" customHeight="1" spans="1:4">
      <c r="A19" s="186" t="s">
        <v>22</v>
      </c>
      <c r="B19" s="181"/>
      <c r="C19" s="167" t="s">
        <v>22</v>
      </c>
      <c r="D19" s="181"/>
    </row>
    <row r="20" ht="20.25" customHeight="1" spans="1:4">
      <c r="A20" s="186" t="s">
        <v>23</v>
      </c>
      <c r="B20" s="181"/>
      <c r="C20" s="167" t="s">
        <v>24</v>
      </c>
      <c r="D20" s="181"/>
    </row>
    <row r="21" ht="20.25" customHeight="1" spans="1:4">
      <c r="A21" s="187" t="s">
        <v>25</v>
      </c>
      <c r="B21" s="169">
        <v>43293727.81</v>
      </c>
      <c r="C21" s="165" t="s">
        <v>26</v>
      </c>
      <c r="D21" s="169">
        <v>43293727.81</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2"/>
  <sheetViews>
    <sheetView showZeros="0" workbookViewId="0">
      <selection activeCell="D34" sqref="D34"/>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4"/>
      <c r="O1" s="69"/>
      <c r="P1" s="69"/>
      <c r="Q1" s="69"/>
      <c r="R1" s="69"/>
      <c r="S1" s="3" t="s">
        <v>27</v>
      </c>
    </row>
    <row r="2" ht="57.75" customHeight="1" spans="1:19">
      <c r="A2" s="137" t="str">
        <f>"2025"&amp;"年部门收入预算表"</f>
        <v>2025年部门收入预算表</v>
      </c>
      <c r="B2" s="137"/>
      <c r="C2" s="137"/>
      <c r="D2" s="137"/>
      <c r="E2" s="137"/>
      <c r="F2" s="137"/>
      <c r="G2" s="137"/>
      <c r="H2" s="137"/>
      <c r="I2" s="137"/>
      <c r="J2" s="137"/>
      <c r="K2" s="137"/>
      <c r="L2" s="137"/>
      <c r="M2" s="137"/>
      <c r="N2" s="137"/>
      <c r="O2" s="137"/>
      <c r="P2" s="137"/>
      <c r="Q2" s="137"/>
      <c r="R2" s="137"/>
      <c r="S2" s="137"/>
    </row>
    <row r="3" ht="24" customHeight="1" spans="1:19">
      <c r="A3" s="173" t="s">
        <v>1</v>
      </c>
      <c r="B3" s="173"/>
      <c r="C3" s="173"/>
      <c r="D3" s="173"/>
      <c r="E3" s="174"/>
      <c r="F3" s="174"/>
      <c r="G3" s="174"/>
      <c r="H3" s="174"/>
      <c r="I3" s="174"/>
      <c r="J3" s="176"/>
      <c r="K3" s="174"/>
      <c r="L3" s="174"/>
      <c r="M3" s="174"/>
      <c r="N3" s="174"/>
      <c r="O3" s="177"/>
      <c r="P3" s="177"/>
      <c r="Q3" s="177"/>
      <c r="R3" s="177"/>
      <c r="S3" s="179" t="s">
        <v>2</v>
      </c>
    </row>
    <row r="4" ht="18.75" customHeight="1" spans="1:19">
      <c r="A4" s="8" t="s">
        <v>28</v>
      </c>
      <c r="B4" s="75" t="s">
        <v>29</v>
      </c>
      <c r="C4" s="75" t="s">
        <v>30</v>
      </c>
      <c r="D4" s="175" t="s">
        <v>31</v>
      </c>
      <c r="E4" s="175"/>
      <c r="F4" s="175"/>
      <c r="G4" s="175"/>
      <c r="H4" s="175"/>
      <c r="I4" s="175"/>
      <c r="J4" s="175"/>
      <c r="K4" s="175"/>
      <c r="L4" s="175"/>
      <c r="M4" s="175"/>
      <c r="N4" s="145"/>
      <c r="O4" s="175" t="s">
        <v>20</v>
      </c>
      <c r="P4" s="175"/>
      <c r="Q4" s="175"/>
      <c r="R4" s="175"/>
      <c r="S4" s="145"/>
    </row>
    <row r="5" ht="19.5" customHeight="1" spans="1:19">
      <c r="A5" s="13"/>
      <c r="B5" s="77"/>
      <c r="C5" s="77"/>
      <c r="D5" s="77" t="s">
        <v>32</v>
      </c>
      <c r="E5" s="77" t="s">
        <v>33</v>
      </c>
      <c r="F5" s="77" t="s">
        <v>34</v>
      </c>
      <c r="G5" s="77" t="s">
        <v>35</v>
      </c>
      <c r="H5" s="77" t="s">
        <v>36</v>
      </c>
      <c r="I5" s="178" t="s">
        <v>37</v>
      </c>
      <c r="J5" s="178"/>
      <c r="K5" s="178"/>
      <c r="L5" s="178"/>
      <c r="M5" s="178"/>
      <c r="N5" s="90"/>
      <c r="O5" s="77" t="s">
        <v>32</v>
      </c>
      <c r="P5" s="77" t="s">
        <v>33</v>
      </c>
      <c r="Q5" s="77" t="s">
        <v>34</v>
      </c>
      <c r="R5" s="77" t="s">
        <v>35</v>
      </c>
      <c r="S5" s="77" t="s">
        <v>38</v>
      </c>
    </row>
    <row r="6" ht="33.75" customHeight="1" spans="1:19">
      <c r="A6" s="15"/>
      <c r="B6" s="79"/>
      <c r="C6" s="79"/>
      <c r="D6" s="79"/>
      <c r="E6" s="79"/>
      <c r="F6" s="79"/>
      <c r="G6" s="79"/>
      <c r="H6" s="79"/>
      <c r="I6" s="78" t="s">
        <v>32</v>
      </c>
      <c r="J6" s="78" t="s">
        <v>39</v>
      </c>
      <c r="K6" s="78" t="s">
        <v>40</v>
      </c>
      <c r="L6" s="78" t="s">
        <v>41</v>
      </c>
      <c r="M6" s="78" t="s">
        <v>42</v>
      </c>
      <c r="N6" s="78" t="s">
        <v>43</v>
      </c>
      <c r="O6" s="79"/>
      <c r="P6" s="79"/>
      <c r="Q6" s="79"/>
      <c r="R6" s="79"/>
      <c r="S6" s="79"/>
    </row>
    <row r="7" ht="16.5" customHeight="1" spans="1:19">
      <c r="A7" s="52">
        <v>1</v>
      </c>
      <c r="B7" s="52">
        <v>2</v>
      </c>
      <c r="C7" s="52">
        <v>3</v>
      </c>
      <c r="D7" s="52">
        <v>4</v>
      </c>
      <c r="E7" s="52">
        <v>5</v>
      </c>
      <c r="F7" s="52">
        <v>6</v>
      </c>
      <c r="G7" s="52">
        <v>7</v>
      </c>
      <c r="H7" s="52">
        <v>8</v>
      </c>
      <c r="I7" s="52">
        <v>9</v>
      </c>
      <c r="J7" s="52">
        <v>10</v>
      </c>
      <c r="K7" s="52">
        <v>11</v>
      </c>
      <c r="L7" s="52">
        <v>12</v>
      </c>
      <c r="M7" s="52">
        <v>13</v>
      </c>
      <c r="N7" s="52">
        <v>14</v>
      </c>
      <c r="O7" s="52">
        <v>15</v>
      </c>
      <c r="P7" s="52">
        <v>16</v>
      </c>
      <c r="Q7" s="52">
        <v>17</v>
      </c>
      <c r="R7" s="52">
        <v>18</v>
      </c>
      <c r="S7" s="52">
        <v>19</v>
      </c>
    </row>
    <row r="8" ht="18" customHeight="1" spans="1:19">
      <c r="A8" s="19" t="s">
        <v>44</v>
      </c>
      <c r="B8" s="19" t="s">
        <v>45</v>
      </c>
      <c r="C8" s="20">
        <v>39660436.33</v>
      </c>
      <c r="D8" s="20">
        <v>39660436.33</v>
      </c>
      <c r="E8" s="20">
        <v>39660436.33</v>
      </c>
      <c r="F8" s="20"/>
      <c r="G8" s="20"/>
      <c r="H8" s="20"/>
      <c r="I8" s="20"/>
      <c r="J8" s="20"/>
      <c r="K8" s="20"/>
      <c r="L8" s="20"/>
      <c r="M8" s="20"/>
      <c r="N8" s="20"/>
      <c r="O8" s="20"/>
      <c r="P8" s="20"/>
      <c r="Q8" s="20"/>
      <c r="R8" s="20"/>
      <c r="S8" s="20"/>
    </row>
    <row r="9" ht="18" customHeight="1" spans="1:19">
      <c r="A9" s="19" t="s">
        <v>46</v>
      </c>
      <c r="B9" s="19" t="s">
        <v>47</v>
      </c>
      <c r="C9" s="20">
        <v>803466.17</v>
      </c>
      <c r="D9" s="20">
        <v>803466.17</v>
      </c>
      <c r="E9" s="20">
        <v>803466.17</v>
      </c>
      <c r="F9" s="20"/>
      <c r="G9" s="20"/>
      <c r="H9" s="20"/>
      <c r="I9" s="20"/>
      <c r="J9" s="20"/>
      <c r="K9" s="20"/>
      <c r="L9" s="20"/>
      <c r="M9" s="20"/>
      <c r="N9" s="20"/>
      <c r="O9" s="20"/>
      <c r="P9" s="20"/>
      <c r="Q9" s="20"/>
      <c r="R9" s="20"/>
      <c r="S9" s="20"/>
    </row>
    <row r="10" ht="18" customHeight="1" spans="1:19">
      <c r="A10" s="19" t="s">
        <v>48</v>
      </c>
      <c r="B10" s="19" t="s">
        <v>49</v>
      </c>
      <c r="C10" s="20">
        <v>2267276.37</v>
      </c>
      <c r="D10" s="20">
        <v>2267276.37</v>
      </c>
      <c r="E10" s="20">
        <v>2267276.37</v>
      </c>
      <c r="F10" s="20"/>
      <c r="G10" s="20"/>
      <c r="H10" s="20"/>
      <c r="I10" s="20"/>
      <c r="J10" s="20"/>
      <c r="K10" s="20"/>
      <c r="L10" s="20"/>
      <c r="M10" s="20"/>
      <c r="N10" s="20"/>
      <c r="O10" s="20"/>
      <c r="P10" s="20"/>
      <c r="Q10" s="20"/>
      <c r="R10" s="20"/>
      <c r="S10" s="20"/>
    </row>
    <row r="11" ht="18" customHeight="1" spans="1:19">
      <c r="A11" s="19" t="s">
        <v>50</v>
      </c>
      <c r="B11" s="19" t="s">
        <v>51</v>
      </c>
      <c r="C11" s="20">
        <v>562548.94</v>
      </c>
      <c r="D11" s="20">
        <v>562548.94</v>
      </c>
      <c r="E11" s="20">
        <v>562548.94</v>
      </c>
      <c r="F11" s="20"/>
      <c r="G11" s="20"/>
      <c r="H11" s="20"/>
      <c r="I11" s="20"/>
      <c r="J11" s="20"/>
      <c r="K11" s="20"/>
      <c r="L11" s="20"/>
      <c r="M11" s="20"/>
      <c r="N11" s="20"/>
      <c r="O11" s="20"/>
      <c r="P11" s="20"/>
      <c r="Q11" s="20"/>
      <c r="R11" s="20"/>
      <c r="S11" s="20"/>
    </row>
    <row r="12" ht="18" customHeight="1" spans="1:19">
      <c r="A12" s="22" t="s">
        <v>30</v>
      </c>
      <c r="B12" s="22"/>
      <c r="C12" s="20">
        <v>43293727.81</v>
      </c>
      <c r="D12" s="20">
        <v>43293727.81</v>
      </c>
      <c r="E12" s="20">
        <v>43293727.81</v>
      </c>
      <c r="F12" s="20"/>
      <c r="G12" s="20"/>
      <c r="H12" s="20"/>
      <c r="I12" s="20"/>
      <c r="J12" s="20"/>
      <c r="K12" s="20"/>
      <c r="L12" s="20"/>
      <c r="M12" s="20"/>
      <c r="N12" s="20"/>
      <c r="O12" s="20"/>
      <c r="P12" s="20"/>
      <c r="Q12" s="20"/>
      <c r="R12" s="20"/>
      <c r="S12" s="20"/>
    </row>
  </sheetData>
  <mergeCells count="19">
    <mergeCell ref="A2:S2"/>
    <mergeCell ref="A3:D3"/>
    <mergeCell ref="D4:N4"/>
    <mergeCell ref="O4:S4"/>
    <mergeCell ref="I5:N5"/>
    <mergeCell ref="A12:B12"/>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44"/>
  <sheetViews>
    <sheetView showZeros="0" workbookViewId="0">
      <selection activeCell="E18" sqref="E18"/>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4"/>
      <c r="H1" s="114"/>
      <c r="J1" s="114"/>
      <c r="O1" s="172" t="s">
        <v>52</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51" t="s">
        <v>1</v>
      </c>
      <c r="B3" s="151"/>
      <c r="C3" s="151"/>
      <c r="D3" s="151"/>
      <c r="E3" s="151"/>
      <c r="F3" s="151"/>
      <c r="G3" s="151"/>
      <c r="H3" s="151"/>
      <c r="I3" s="151"/>
      <c r="J3" s="151"/>
      <c r="K3" s="151"/>
      <c r="L3" s="151"/>
      <c r="M3" s="6"/>
      <c r="N3" s="6"/>
      <c r="O3" s="97" t="s">
        <v>2</v>
      </c>
    </row>
    <row r="4" ht="19.5" customHeight="1" spans="1:15">
      <c r="A4" s="8" t="s">
        <v>53</v>
      </c>
      <c r="B4" s="8" t="s">
        <v>54</v>
      </c>
      <c r="C4" s="8" t="s">
        <v>30</v>
      </c>
      <c r="D4" s="10" t="s">
        <v>33</v>
      </c>
      <c r="E4" s="11" t="s">
        <v>55</v>
      </c>
      <c r="F4" s="12" t="s">
        <v>56</v>
      </c>
      <c r="G4" s="8" t="s">
        <v>34</v>
      </c>
      <c r="H4" s="8" t="s">
        <v>35</v>
      </c>
      <c r="I4" s="8" t="s">
        <v>57</v>
      </c>
      <c r="J4" s="10" t="s">
        <v>58</v>
      </c>
      <c r="K4" s="11"/>
      <c r="L4" s="11"/>
      <c r="M4" s="11"/>
      <c r="N4" s="11"/>
      <c r="O4" s="12"/>
    </row>
    <row r="5" ht="33.75" customHeight="1" spans="1:15">
      <c r="A5" s="15"/>
      <c r="B5" s="15"/>
      <c r="C5" s="15"/>
      <c r="D5" s="17" t="s">
        <v>32</v>
      </c>
      <c r="E5" s="89" t="s">
        <v>55</v>
      </c>
      <c r="F5" s="89" t="s">
        <v>56</v>
      </c>
      <c r="G5" s="15"/>
      <c r="H5" s="15"/>
      <c r="I5" s="15"/>
      <c r="J5" s="17" t="s">
        <v>32</v>
      </c>
      <c r="K5" s="40" t="s">
        <v>59</v>
      </c>
      <c r="L5" s="40" t="s">
        <v>60</v>
      </c>
      <c r="M5" s="40" t="s">
        <v>61</v>
      </c>
      <c r="N5" s="40" t="s">
        <v>62</v>
      </c>
      <c r="O5" s="40" t="s">
        <v>63</v>
      </c>
    </row>
    <row r="6" ht="19.5" customHeight="1" spans="1:15">
      <c r="A6" s="170">
        <v>1</v>
      </c>
      <c r="B6" s="170">
        <v>2</v>
      </c>
      <c r="C6" s="171">
        <v>3</v>
      </c>
      <c r="D6" s="171">
        <v>4</v>
      </c>
      <c r="E6" s="171">
        <v>5</v>
      </c>
      <c r="F6" s="171">
        <v>6</v>
      </c>
      <c r="G6" s="171">
        <v>7</v>
      </c>
      <c r="H6" s="171">
        <v>8</v>
      </c>
      <c r="I6" s="171">
        <v>9</v>
      </c>
      <c r="J6" s="171">
        <v>10</v>
      </c>
      <c r="K6" s="171">
        <v>11</v>
      </c>
      <c r="L6" s="171">
        <v>12</v>
      </c>
      <c r="M6" s="171">
        <v>13</v>
      </c>
      <c r="N6" s="171">
        <v>14</v>
      </c>
      <c r="O6" s="171">
        <v>15</v>
      </c>
    </row>
    <row r="7" ht="21.75" customHeight="1" spans="1:15">
      <c r="A7" s="19" t="s">
        <v>64</v>
      </c>
      <c r="B7" s="19" t="s">
        <v>65</v>
      </c>
      <c r="C7" s="20">
        <v>42347891.52</v>
      </c>
      <c r="D7" s="20">
        <v>42347891.52</v>
      </c>
      <c r="E7" s="20">
        <v>4943702.24</v>
      </c>
      <c r="F7" s="20">
        <v>37404189.28</v>
      </c>
      <c r="G7" s="20"/>
      <c r="H7" s="20"/>
      <c r="I7" s="20"/>
      <c r="J7" s="20"/>
      <c r="K7" s="20"/>
      <c r="L7" s="20"/>
      <c r="M7" s="20"/>
      <c r="N7" s="20"/>
      <c r="O7" s="20"/>
    </row>
    <row r="8" ht="21.75" customHeight="1" spans="1:15">
      <c r="A8" s="21" t="s">
        <v>66</v>
      </c>
      <c r="B8" s="21" t="s">
        <v>67</v>
      </c>
      <c r="C8" s="20">
        <v>9285872.2</v>
      </c>
      <c r="D8" s="20">
        <v>9285872.2</v>
      </c>
      <c r="E8" s="20">
        <v>2452332.2</v>
      </c>
      <c r="F8" s="20">
        <v>6833540</v>
      </c>
      <c r="G8" s="20"/>
      <c r="H8" s="20"/>
      <c r="I8" s="20"/>
      <c r="J8" s="20"/>
      <c r="K8" s="20"/>
      <c r="L8" s="20"/>
      <c r="M8" s="20"/>
      <c r="N8" s="20"/>
      <c r="O8" s="20"/>
    </row>
    <row r="9" ht="21.75" customHeight="1" spans="1:15">
      <c r="A9" s="94" t="s">
        <v>68</v>
      </c>
      <c r="B9" s="94" t="s">
        <v>69</v>
      </c>
      <c r="C9" s="20">
        <v>1440923.64</v>
      </c>
      <c r="D9" s="20">
        <v>1440923.64</v>
      </c>
      <c r="E9" s="20">
        <v>1440923.64</v>
      </c>
      <c r="F9" s="20"/>
      <c r="G9" s="20"/>
      <c r="H9" s="20"/>
      <c r="I9" s="20"/>
      <c r="J9" s="20"/>
      <c r="K9" s="20"/>
      <c r="L9" s="20"/>
      <c r="M9" s="20"/>
      <c r="N9" s="20"/>
      <c r="O9" s="20"/>
    </row>
    <row r="10" ht="21.75" customHeight="1" spans="1:15">
      <c r="A10" s="94" t="s">
        <v>70</v>
      </c>
      <c r="B10" s="94" t="s">
        <v>71</v>
      </c>
      <c r="C10" s="20">
        <v>100000</v>
      </c>
      <c r="D10" s="20">
        <v>100000</v>
      </c>
      <c r="E10" s="20"/>
      <c r="F10" s="20">
        <v>100000</v>
      </c>
      <c r="G10" s="20"/>
      <c r="H10" s="20"/>
      <c r="I10" s="20"/>
      <c r="J10" s="20"/>
      <c r="K10" s="20"/>
      <c r="L10" s="20"/>
      <c r="M10" s="20"/>
      <c r="N10" s="20"/>
      <c r="O10" s="20"/>
    </row>
    <row r="11" ht="21.75" customHeight="1" spans="1:15">
      <c r="A11" s="94" t="s">
        <v>72</v>
      </c>
      <c r="B11" s="94" t="s">
        <v>73</v>
      </c>
      <c r="C11" s="20">
        <v>414475.32</v>
      </c>
      <c r="D11" s="20">
        <v>414475.32</v>
      </c>
      <c r="E11" s="20">
        <v>414475.32</v>
      </c>
      <c r="F11" s="20"/>
      <c r="G11" s="20"/>
      <c r="H11" s="20"/>
      <c r="I11" s="20"/>
      <c r="J11" s="20"/>
      <c r="K11" s="20"/>
      <c r="L11" s="20"/>
      <c r="M11" s="20"/>
      <c r="N11" s="20"/>
      <c r="O11" s="20"/>
    </row>
    <row r="12" ht="21.75" customHeight="1" spans="1:15">
      <c r="A12" s="94" t="s">
        <v>74</v>
      </c>
      <c r="B12" s="94" t="s">
        <v>75</v>
      </c>
      <c r="C12" s="20">
        <v>7330473.24</v>
      </c>
      <c r="D12" s="20">
        <v>7330473.24</v>
      </c>
      <c r="E12" s="20">
        <v>596933.24</v>
      </c>
      <c r="F12" s="20">
        <v>6733540</v>
      </c>
      <c r="G12" s="20"/>
      <c r="H12" s="20"/>
      <c r="I12" s="20"/>
      <c r="J12" s="20"/>
      <c r="K12" s="20"/>
      <c r="L12" s="20"/>
      <c r="M12" s="20"/>
      <c r="N12" s="20"/>
      <c r="O12" s="20"/>
    </row>
    <row r="13" ht="21.75" customHeight="1" spans="1:15">
      <c r="A13" s="21" t="s">
        <v>76</v>
      </c>
      <c r="B13" s="21" t="s">
        <v>77</v>
      </c>
      <c r="C13" s="20">
        <v>553214.08</v>
      </c>
      <c r="D13" s="20">
        <v>553214.08</v>
      </c>
      <c r="E13" s="20">
        <v>553214.08</v>
      </c>
      <c r="F13" s="20"/>
      <c r="G13" s="20"/>
      <c r="H13" s="20"/>
      <c r="I13" s="20"/>
      <c r="J13" s="20"/>
      <c r="K13" s="20"/>
      <c r="L13" s="20"/>
      <c r="M13" s="20"/>
      <c r="N13" s="20"/>
      <c r="O13" s="20"/>
    </row>
    <row r="14" ht="21.75" customHeight="1" spans="1:15">
      <c r="A14" s="94" t="s">
        <v>78</v>
      </c>
      <c r="B14" s="94" t="s">
        <v>79</v>
      </c>
      <c r="C14" s="20">
        <v>11400</v>
      </c>
      <c r="D14" s="20">
        <v>11400</v>
      </c>
      <c r="E14" s="20">
        <v>11400</v>
      </c>
      <c r="F14" s="20"/>
      <c r="G14" s="20"/>
      <c r="H14" s="20"/>
      <c r="I14" s="20"/>
      <c r="J14" s="20"/>
      <c r="K14" s="20"/>
      <c r="L14" s="20"/>
      <c r="M14" s="20"/>
      <c r="N14" s="20"/>
      <c r="O14" s="20"/>
    </row>
    <row r="15" ht="21.75" customHeight="1" spans="1:15">
      <c r="A15" s="94" t="s">
        <v>80</v>
      </c>
      <c r="B15" s="94" t="s">
        <v>81</v>
      </c>
      <c r="C15" s="20">
        <v>541814.08</v>
      </c>
      <c r="D15" s="20">
        <v>541814.08</v>
      </c>
      <c r="E15" s="20">
        <v>541814.08</v>
      </c>
      <c r="F15" s="20"/>
      <c r="G15" s="20"/>
      <c r="H15" s="20"/>
      <c r="I15" s="20"/>
      <c r="J15" s="20"/>
      <c r="K15" s="20"/>
      <c r="L15" s="20"/>
      <c r="M15" s="20"/>
      <c r="N15" s="20"/>
      <c r="O15" s="20"/>
    </row>
    <row r="16" ht="21.75" customHeight="1" spans="1:15">
      <c r="A16" s="21" t="s">
        <v>82</v>
      </c>
      <c r="B16" s="21" t="s">
        <v>83</v>
      </c>
      <c r="C16" s="20">
        <v>2646</v>
      </c>
      <c r="D16" s="20">
        <v>2646</v>
      </c>
      <c r="E16" s="20">
        <v>2646</v>
      </c>
      <c r="F16" s="20"/>
      <c r="G16" s="20"/>
      <c r="H16" s="20"/>
      <c r="I16" s="20"/>
      <c r="J16" s="20"/>
      <c r="K16" s="20"/>
      <c r="L16" s="20"/>
      <c r="M16" s="20"/>
      <c r="N16" s="20"/>
      <c r="O16" s="20"/>
    </row>
    <row r="17" ht="21.75" customHeight="1" spans="1:15">
      <c r="A17" s="94" t="s">
        <v>84</v>
      </c>
      <c r="B17" s="94" t="s">
        <v>85</v>
      </c>
      <c r="C17" s="20">
        <v>2646</v>
      </c>
      <c r="D17" s="20">
        <v>2646</v>
      </c>
      <c r="E17" s="20">
        <v>2646</v>
      </c>
      <c r="F17" s="20"/>
      <c r="G17" s="20"/>
      <c r="H17" s="20"/>
      <c r="I17" s="20"/>
      <c r="J17" s="20"/>
      <c r="K17" s="20"/>
      <c r="L17" s="20"/>
      <c r="M17" s="20"/>
      <c r="N17" s="20"/>
      <c r="O17" s="20"/>
    </row>
    <row r="18" ht="21.75" customHeight="1" spans="1:15">
      <c r="A18" s="21" t="s">
        <v>86</v>
      </c>
      <c r="B18" s="21" t="s">
        <v>87</v>
      </c>
      <c r="C18" s="20">
        <v>7547713.96</v>
      </c>
      <c r="D18" s="20">
        <v>7547713.96</v>
      </c>
      <c r="E18" s="20">
        <v>1930313.96</v>
      </c>
      <c r="F18" s="20">
        <v>5617400</v>
      </c>
      <c r="G18" s="20"/>
      <c r="H18" s="20"/>
      <c r="I18" s="20"/>
      <c r="J18" s="20"/>
      <c r="K18" s="20"/>
      <c r="L18" s="20"/>
      <c r="M18" s="20"/>
      <c r="N18" s="20"/>
      <c r="O18" s="20"/>
    </row>
    <row r="19" ht="21.75" customHeight="1" spans="1:15">
      <c r="A19" s="94" t="s">
        <v>88</v>
      </c>
      <c r="B19" s="94" t="s">
        <v>89</v>
      </c>
      <c r="C19" s="20">
        <v>81000</v>
      </c>
      <c r="D19" s="20">
        <v>81000</v>
      </c>
      <c r="E19" s="20"/>
      <c r="F19" s="20">
        <v>81000</v>
      </c>
      <c r="G19" s="20"/>
      <c r="H19" s="20"/>
      <c r="I19" s="20"/>
      <c r="J19" s="20"/>
      <c r="K19" s="20"/>
      <c r="L19" s="20"/>
      <c r="M19" s="20"/>
      <c r="N19" s="20"/>
      <c r="O19" s="20"/>
    </row>
    <row r="20" ht="21.75" customHeight="1" spans="1:15">
      <c r="A20" s="94" t="s">
        <v>90</v>
      </c>
      <c r="B20" s="94" t="s">
        <v>91</v>
      </c>
      <c r="C20" s="20">
        <v>5250800</v>
      </c>
      <c r="D20" s="20">
        <v>5250800</v>
      </c>
      <c r="E20" s="20">
        <v>14400</v>
      </c>
      <c r="F20" s="20">
        <v>5236400</v>
      </c>
      <c r="G20" s="20"/>
      <c r="H20" s="20"/>
      <c r="I20" s="20"/>
      <c r="J20" s="20"/>
      <c r="K20" s="20"/>
      <c r="L20" s="20"/>
      <c r="M20" s="20"/>
      <c r="N20" s="20"/>
      <c r="O20" s="20"/>
    </row>
    <row r="21" ht="21.75" customHeight="1" spans="1:15">
      <c r="A21" s="94" t="s">
        <v>92</v>
      </c>
      <c r="B21" s="94" t="s">
        <v>93</v>
      </c>
      <c r="C21" s="20">
        <v>2215913.96</v>
      </c>
      <c r="D21" s="20">
        <v>2215913.96</v>
      </c>
      <c r="E21" s="20">
        <v>1915913.96</v>
      </c>
      <c r="F21" s="20">
        <v>300000</v>
      </c>
      <c r="G21" s="20"/>
      <c r="H21" s="20"/>
      <c r="I21" s="20"/>
      <c r="J21" s="20"/>
      <c r="K21" s="20"/>
      <c r="L21" s="20"/>
      <c r="M21" s="20"/>
      <c r="N21" s="20"/>
      <c r="O21" s="20"/>
    </row>
    <row r="22" ht="21.75" customHeight="1" spans="1:15">
      <c r="A22" s="21" t="s">
        <v>94</v>
      </c>
      <c r="B22" s="21" t="s">
        <v>95</v>
      </c>
      <c r="C22" s="20">
        <v>6620400</v>
      </c>
      <c r="D22" s="20">
        <v>6620400</v>
      </c>
      <c r="E22" s="20"/>
      <c r="F22" s="20">
        <v>6620400</v>
      </c>
      <c r="G22" s="20"/>
      <c r="H22" s="20"/>
      <c r="I22" s="20"/>
      <c r="J22" s="20"/>
      <c r="K22" s="20"/>
      <c r="L22" s="20"/>
      <c r="M22" s="20"/>
      <c r="N22" s="20"/>
      <c r="O22" s="20"/>
    </row>
    <row r="23" ht="21.75" customHeight="1" spans="1:15">
      <c r="A23" s="94" t="s">
        <v>96</v>
      </c>
      <c r="B23" s="94" t="s">
        <v>97</v>
      </c>
      <c r="C23" s="20">
        <v>6620400</v>
      </c>
      <c r="D23" s="20">
        <v>6620400</v>
      </c>
      <c r="E23" s="20"/>
      <c r="F23" s="20">
        <v>6620400</v>
      </c>
      <c r="G23" s="20"/>
      <c r="H23" s="20"/>
      <c r="I23" s="20"/>
      <c r="J23" s="20"/>
      <c r="K23" s="20"/>
      <c r="L23" s="20"/>
      <c r="M23" s="20"/>
      <c r="N23" s="20"/>
      <c r="O23" s="20"/>
    </row>
    <row r="24" ht="21.75" customHeight="1" spans="1:15">
      <c r="A24" s="21" t="s">
        <v>98</v>
      </c>
      <c r="B24" s="21" t="s">
        <v>99</v>
      </c>
      <c r="C24" s="20">
        <v>11974789.76</v>
      </c>
      <c r="D24" s="20">
        <v>11974789.76</v>
      </c>
      <c r="E24" s="20"/>
      <c r="F24" s="20">
        <v>11974789.76</v>
      </c>
      <c r="G24" s="20"/>
      <c r="H24" s="20"/>
      <c r="I24" s="20"/>
      <c r="J24" s="20"/>
      <c r="K24" s="20"/>
      <c r="L24" s="20"/>
      <c r="M24" s="20"/>
      <c r="N24" s="20"/>
      <c r="O24" s="20"/>
    </row>
    <row r="25" ht="21.75" customHeight="1" spans="1:15">
      <c r="A25" s="94" t="s">
        <v>100</v>
      </c>
      <c r="B25" s="94" t="s">
        <v>101</v>
      </c>
      <c r="C25" s="20">
        <v>5065021.58</v>
      </c>
      <c r="D25" s="20">
        <v>5065021.58</v>
      </c>
      <c r="E25" s="20"/>
      <c r="F25" s="20">
        <v>5065021.58</v>
      </c>
      <c r="G25" s="20"/>
      <c r="H25" s="20"/>
      <c r="I25" s="20"/>
      <c r="J25" s="20"/>
      <c r="K25" s="20"/>
      <c r="L25" s="20"/>
      <c r="M25" s="20"/>
      <c r="N25" s="20"/>
      <c r="O25" s="20"/>
    </row>
    <row r="26" ht="21.75" customHeight="1" spans="1:15">
      <c r="A26" s="94" t="s">
        <v>102</v>
      </c>
      <c r="B26" s="94" t="s">
        <v>103</v>
      </c>
      <c r="C26" s="20">
        <v>6909768.18</v>
      </c>
      <c r="D26" s="20">
        <v>6909768.18</v>
      </c>
      <c r="E26" s="20"/>
      <c r="F26" s="20">
        <v>6909768.18</v>
      </c>
      <c r="G26" s="20"/>
      <c r="H26" s="20"/>
      <c r="I26" s="20"/>
      <c r="J26" s="20"/>
      <c r="K26" s="20"/>
      <c r="L26" s="20"/>
      <c r="M26" s="20"/>
      <c r="N26" s="20"/>
      <c r="O26" s="20"/>
    </row>
    <row r="27" ht="21.75" customHeight="1" spans="1:15">
      <c r="A27" s="21" t="s">
        <v>104</v>
      </c>
      <c r="B27" s="21" t="s">
        <v>105</v>
      </c>
      <c r="C27" s="20">
        <v>2347000</v>
      </c>
      <c r="D27" s="20">
        <v>2347000</v>
      </c>
      <c r="E27" s="20"/>
      <c r="F27" s="20">
        <v>2347000</v>
      </c>
      <c r="G27" s="20"/>
      <c r="H27" s="20"/>
      <c r="I27" s="20"/>
      <c r="J27" s="20"/>
      <c r="K27" s="20"/>
      <c r="L27" s="20"/>
      <c r="M27" s="20"/>
      <c r="N27" s="20"/>
      <c r="O27" s="20"/>
    </row>
    <row r="28" ht="21.75" customHeight="1" spans="1:15">
      <c r="A28" s="94" t="s">
        <v>106</v>
      </c>
      <c r="B28" s="94" t="s">
        <v>107</v>
      </c>
      <c r="C28" s="20">
        <v>2247000</v>
      </c>
      <c r="D28" s="20">
        <v>2247000</v>
      </c>
      <c r="E28" s="20"/>
      <c r="F28" s="20">
        <v>2247000</v>
      </c>
      <c r="G28" s="20"/>
      <c r="H28" s="20"/>
      <c r="I28" s="20"/>
      <c r="J28" s="20"/>
      <c r="K28" s="20"/>
      <c r="L28" s="20"/>
      <c r="M28" s="20"/>
      <c r="N28" s="20"/>
      <c r="O28" s="20"/>
    </row>
    <row r="29" ht="21.75" customHeight="1" spans="1:15">
      <c r="A29" s="94" t="s">
        <v>108</v>
      </c>
      <c r="B29" s="94" t="s">
        <v>109</v>
      </c>
      <c r="C29" s="20">
        <v>100000</v>
      </c>
      <c r="D29" s="20">
        <v>100000</v>
      </c>
      <c r="E29" s="20"/>
      <c r="F29" s="20">
        <v>100000</v>
      </c>
      <c r="G29" s="20"/>
      <c r="H29" s="20"/>
      <c r="I29" s="20"/>
      <c r="J29" s="20"/>
      <c r="K29" s="20"/>
      <c r="L29" s="20"/>
      <c r="M29" s="20"/>
      <c r="N29" s="20"/>
      <c r="O29" s="20"/>
    </row>
    <row r="30" ht="21.75" customHeight="1" spans="1:15">
      <c r="A30" s="21" t="s">
        <v>110</v>
      </c>
      <c r="B30" s="21" t="s">
        <v>111</v>
      </c>
      <c r="C30" s="20">
        <v>2266859.52</v>
      </c>
      <c r="D30" s="20">
        <v>2266859.52</v>
      </c>
      <c r="E30" s="20"/>
      <c r="F30" s="20">
        <v>2266859.52</v>
      </c>
      <c r="G30" s="20"/>
      <c r="H30" s="20"/>
      <c r="I30" s="20"/>
      <c r="J30" s="20"/>
      <c r="K30" s="20"/>
      <c r="L30" s="20"/>
      <c r="M30" s="20"/>
      <c r="N30" s="20"/>
      <c r="O30" s="20"/>
    </row>
    <row r="31" ht="21.75" customHeight="1" spans="1:15">
      <c r="A31" s="94" t="s">
        <v>112</v>
      </c>
      <c r="B31" s="94" t="s">
        <v>113</v>
      </c>
      <c r="C31" s="20">
        <v>805046.04</v>
      </c>
      <c r="D31" s="20">
        <v>805046.04</v>
      </c>
      <c r="E31" s="20"/>
      <c r="F31" s="20">
        <v>805046.04</v>
      </c>
      <c r="G31" s="20"/>
      <c r="H31" s="20"/>
      <c r="I31" s="20"/>
      <c r="J31" s="20"/>
      <c r="K31" s="20"/>
      <c r="L31" s="20"/>
      <c r="M31" s="20"/>
      <c r="N31" s="20"/>
      <c r="O31" s="20"/>
    </row>
    <row r="32" ht="21.75" customHeight="1" spans="1:15">
      <c r="A32" s="94" t="s">
        <v>114</v>
      </c>
      <c r="B32" s="94" t="s">
        <v>115</v>
      </c>
      <c r="C32" s="20">
        <v>1461813.48</v>
      </c>
      <c r="D32" s="20">
        <v>1461813.48</v>
      </c>
      <c r="E32" s="20"/>
      <c r="F32" s="20">
        <v>1461813.48</v>
      </c>
      <c r="G32" s="20"/>
      <c r="H32" s="20"/>
      <c r="I32" s="20"/>
      <c r="J32" s="20"/>
      <c r="K32" s="20"/>
      <c r="L32" s="20"/>
      <c r="M32" s="20"/>
      <c r="N32" s="20"/>
      <c r="O32" s="20"/>
    </row>
    <row r="33" ht="21.75" customHeight="1" spans="1:15">
      <c r="A33" s="21" t="s">
        <v>116</v>
      </c>
      <c r="B33" s="21" t="s">
        <v>117</v>
      </c>
      <c r="C33" s="20">
        <v>1749396</v>
      </c>
      <c r="D33" s="20">
        <v>1749396</v>
      </c>
      <c r="E33" s="20">
        <v>5196</v>
      </c>
      <c r="F33" s="20">
        <v>1744200</v>
      </c>
      <c r="G33" s="20"/>
      <c r="H33" s="20"/>
      <c r="I33" s="20"/>
      <c r="J33" s="20"/>
      <c r="K33" s="20"/>
      <c r="L33" s="20"/>
      <c r="M33" s="20"/>
      <c r="N33" s="20"/>
      <c r="O33" s="20"/>
    </row>
    <row r="34" ht="21.75" customHeight="1" spans="1:15">
      <c r="A34" s="94" t="s">
        <v>118</v>
      </c>
      <c r="B34" s="94" t="s">
        <v>119</v>
      </c>
      <c r="C34" s="20">
        <v>1749396</v>
      </c>
      <c r="D34" s="20">
        <v>1749396</v>
      </c>
      <c r="E34" s="20">
        <v>5196</v>
      </c>
      <c r="F34" s="20">
        <v>1744200</v>
      </c>
      <c r="G34" s="20"/>
      <c r="H34" s="20"/>
      <c r="I34" s="20"/>
      <c r="J34" s="20"/>
      <c r="K34" s="20"/>
      <c r="L34" s="20"/>
      <c r="M34" s="20"/>
      <c r="N34" s="20"/>
      <c r="O34" s="20"/>
    </row>
    <row r="35" ht="21.75" customHeight="1" spans="1:15">
      <c r="A35" s="19" t="s">
        <v>120</v>
      </c>
      <c r="B35" s="19" t="s">
        <v>121</v>
      </c>
      <c r="C35" s="20">
        <v>496785.49</v>
      </c>
      <c r="D35" s="20">
        <v>496785.49</v>
      </c>
      <c r="E35" s="20">
        <v>496785.49</v>
      </c>
      <c r="F35" s="20"/>
      <c r="G35" s="20"/>
      <c r="H35" s="20"/>
      <c r="I35" s="20"/>
      <c r="J35" s="20"/>
      <c r="K35" s="20"/>
      <c r="L35" s="20"/>
      <c r="M35" s="20"/>
      <c r="N35" s="20"/>
      <c r="O35" s="20"/>
    </row>
    <row r="36" ht="21.75" customHeight="1" spans="1:15">
      <c r="A36" s="21" t="s">
        <v>122</v>
      </c>
      <c r="B36" s="21" t="s">
        <v>123</v>
      </c>
      <c r="C36" s="20">
        <v>496785.49</v>
      </c>
      <c r="D36" s="20">
        <v>496785.49</v>
      </c>
      <c r="E36" s="20">
        <v>496785.49</v>
      </c>
      <c r="F36" s="20"/>
      <c r="G36" s="20"/>
      <c r="H36" s="20"/>
      <c r="I36" s="20"/>
      <c r="J36" s="20"/>
      <c r="K36" s="20"/>
      <c r="L36" s="20"/>
      <c r="M36" s="20"/>
      <c r="N36" s="20"/>
      <c r="O36" s="20"/>
    </row>
    <row r="37" ht="21.75" customHeight="1" spans="1:15">
      <c r="A37" s="94" t="s">
        <v>124</v>
      </c>
      <c r="B37" s="94" t="s">
        <v>125</v>
      </c>
      <c r="C37" s="20">
        <v>95820.17</v>
      </c>
      <c r="D37" s="20">
        <v>95820.17</v>
      </c>
      <c r="E37" s="20">
        <v>95820.17</v>
      </c>
      <c r="F37" s="20"/>
      <c r="G37" s="20"/>
      <c r="H37" s="20"/>
      <c r="I37" s="20"/>
      <c r="J37" s="20"/>
      <c r="K37" s="20"/>
      <c r="L37" s="20"/>
      <c r="M37" s="20"/>
      <c r="N37" s="20"/>
      <c r="O37" s="20"/>
    </row>
    <row r="38" ht="21.75" customHeight="1" spans="1:15">
      <c r="A38" s="94" t="s">
        <v>126</v>
      </c>
      <c r="B38" s="94" t="s">
        <v>127</v>
      </c>
      <c r="C38" s="20">
        <v>178941.54</v>
      </c>
      <c r="D38" s="20">
        <v>178941.54</v>
      </c>
      <c r="E38" s="20">
        <v>178941.54</v>
      </c>
      <c r="F38" s="20"/>
      <c r="G38" s="20"/>
      <c r="H38" s="20"/>
      <c r="I38" s="20"/>
      <c r="J38" s="20"/>
      <c r="K38" s="20"/>
      <c r="L38" s="20"/>
      <c r="M38" s="20"/>
      <c r="N38" s="20"/>
      <c r="O38" s="20"/>
    </row>
    <row r="39" ht="21.75" customHeight="1" spans="1:15">
      <c r="A39" s="94" t="s">
        <v>128</v>
      </c>
      <c r="B39" s="94" t="s">
        <v>129</v>
      </c>
      <c r="C39" s="20">
        <v>201328.1</v>
      </c>
      <c r="D39" s="20">
        <v>201328.1</v>
      </c>
      <c r="E39" s="20">
        <v>201328.1</v>
      </c>
      <c r="F39" s="20"/>
      <c r="G39" s="20"/>
      <c r="H39" s="20"/>
      <c r="I39" s="20"/>
      <c r="J39" s="20"/>
      <c r="K39" s="20"/>
      <c r="L39" s="20"/>
      <c r="M39" s="20"/>
      <c r="N39" s="20"/>
      <c r="O39" s="20"/>
    </row>
    <row r="40" ht="21.75" customHeight="1" spans="1:15">
      <c r="A40" s="94" t="s">
        <v>130</v>
      </c>
      <c r="B40" s="94" t="s">
        <v>131</v>
      </c>
      <c r="C40" s="20">
        <v>20695.68</v>
      </c>
      <c r="D40" s="20">
        <v>20695.68</v>
      </c>
      <c r="E40" s="20">
        <v>20695.68</v>
      </c>
      <c r="F40" s="20"/>
      <c r="G40" s="20"/>
      <c r="H40" s="20"/>
      <c r="I40" s="20"/>
      <c r="J40" s="20"/>
      <c r="K40" s="20"/>
      <c r="L40" s="20"/>
      <c r="M40" s="20"/>
      <c r="N40" s="20"/>
      <c r="O40" s="20"/>
    </row>
    <row r="41" ht="21.75" customHeight="1" spans="1:15">
      <c r="A41" s="19" t="s">
        <v>132</v>
      </c>
      <c r="B41" s="19" t="s">
        <v>133</v>
      </c>
      <c r="C41" s="20">
        <v>449050.8</v>
      </c>
      <c r="D41" s="20">
        <v>449050.8</v>
      </c>
      <c r="E41" s="20">
        <v>449050.8</v>
      </c>
      <c r="F41" s="20"/>
      <c r="G41" s="20"/>
      <c r="H41" s="20"/>
      <c r="I41" s="20"/>
      <c r="J41" s="20"/>
      <c r="K41" s="20"/>
      <c r="L41" s="20"/>
      <c r="M41" s="20"/>
      <c r="N41" s="20"/>
      <c r="O41" s="20"/>
    </row>
    <row r="42" ht="21.75" customHeight="1" spans="1:15">
      <c r="A42" s="21" t="s">
        <v>134</v>
      </c>
      <c r="B42" s="21" t="s">
        <v>135</v>
      </c>
      <c r="C42" s="20">
        <v>449050.8</v>
      </c>
      <c r="D42" s="20">
        <v>449050.8</v>
      </c>
      <c r="E42" s="20">
        <v>449050.8</v>
      </c>
      <c r="F42" s="20"/>
      <c r="G42" s="20"/>
      <c r="H42" s="20"/>
      <c r="I42" s="20"/>
      <c r="J42" s="20"/>
      <c r="K42" s="20"/>
      <c r="L42" s="20"/>
      <c r="M42" s="20"/>
      <c r="N42" s="20"/>
      <c r="O42" s="20"/>
    </row>
    <row r="43" ht="21.75" customHeight="1" spans="1:15">
      <c r="A43" s="94" t="s">
        <v>136</v>
      </c>
      <c r="B43" s="94" t="s">
        <v>137</v>
      </c>
      <c r="C43" s="20">
        <v>449050.8</v>
      </c>
      <c r="D43" s="20">
        <v>449050.8</v>
      </c>
      <c r="E43" s="20">
        <v>449050.8</v>
      </c>
      <c r="F43" s="20"/>
      <c r="G43" s="20"/>
      <c r="H43" s="20"/>
      <c r="I43" s="20"/>
      <c r="J43" s="20"/>
      <c r="K43" s="20"/>
      <c r="L43" s="20"/>
      <c r="M43" s="20"/>
      <c r="N43" s="20"/>
      <c r="O43" s="20"/>
    </row>
    <row r="44" ht="21.75" customHeight="1" spans="1:15">
      <c r="A44" s="22" t="s">
        <v>138</v>
      </c>
      <c r="B44" s="22" t="s">
        <v>138</v>
      </c>
      <c r="C44" s="20">
        <v>43293727.81</v>
      </c>
      <c r="D44" s="20">
        <v>43293727.81</v>
      </c>
      <c r="E44" s="20">
        <v>5889538.53</v>
      </c>
      <c r="F44" s="20">
        <v>37404189.28</v>
      </c>
      <c r="G44" s="20"/>
      <c r="H44" s="20"/>
      <c r="I44" s="20"/>
      <c r="J44" s="20"/>
      <c r="K44" s="20"/>
      <c r="L44" s="20"/>
      <c r="M44" s="20"/>
      <c r="N44" s="20"/>
      <c r="O44" s="20"/>
    </row>
  </sheetData>
  <mergeCells count="11">
    <mergeCell ref="A2:O2"/>
    <mergeCell ref="A3:L3"/>
    <mergeCell ref="D4:F4"/>
    <mergeCell ref="J4:O4"/>
    <mergeCell ref="A44:B44"/>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D12" sqref="D12"/>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2" t="s">
        <v>139</v>
      </c>
    </row>
    <row r="2" ht="36" customHeight="1" spans="1:4">
      <c r="A2" s="4" t="str">
        <f>"2025"&amp;"年部门财政拨款收支预算总表"</f>
        <v>2025年部门财政拨款收支预算总表</v>
      </c>
      <c r="B2" s="4"/>
      <c r="C2" s="4"/>
      <c r="D2" s="4"/>
    </row>
    <row r="3" ht="24" customHeight="1" spans="1:4">
      <c r="A3" s="5" t="s">
        <v>1</v>
      </c>
      <c r="B3" s="5"/>
      <c r="C3" s="160"/>
      <c r="D3" s="97" t="s">
        <v>2</v>
      </c>
    </row>
    <row r="4" ht="19.5" customHeight="1" spans="1:4">
      <c r="A4" s="10" t="s">
        <v>3</v>
      </c>
      <c r="B4" s="12"/>
      <c r="C4" s="10" t="s">
        <v>4</v>
      </c>
      <c r="D4" s="12"/>
    </row>
    <row r="5" ht="21.75" customHeight="1" spans="1:4">
      <c r="A5" s="26" t="s">
        <v>5</v>
      </c>
      <c r="B5" s="103" t="s">
        <v>6</v>
      </c>
      <c r="C5" s="26" t="s">
        <v>140</v>
      </c>
      <c r="D5" s="103" t="s">
        <v>6</v>
      </c>
    </row>
    <row r="6" ht="17.25" customHeight="1" spans="1:4">
      <c r="A6" s="28"/>
      <c r="B6" s="106"/>
      <c r="C6" s="28"/>
      <c r="D6" s="106"/>
    </row>
    <row r="7" ht="17.25" customHeight="1" spans="1:4">
      <c r="A7" s="161" t="s">
        <v>141</v>
      </c>
      <c r="B7" s="20">
        <v>43293727.81</v>
      </c>
      <c r="C7" s="162" t="s">
        <v>142</v>
      </c>
      <c r="D7" s="163">
        <v>43293727.81</v>
      </c>
    </row>
    <row r="8" ht="17.25" customHeight="1" spans="1:4">
      <c r="A8" s="164" t="s">
        <v>143</v>
      </c>
      <c r="B8" s="20">
        <v>43293727.81</v>
      </c>
      <c r="C8" s="162" t="str">
        <f>"（"&amp;"一"&amp;"）"&amp;"社会保障和就业支出"</f>
        <v>（一）社会保障和就业支出</v>
      </c>
      <c r="D8" s="163">
        <v>42347891.52</v>
      </c>
    </row>
    <row r="9" ht="17.25" customHeight="1" spans="1:4">
      <c r="A9" s="164" t="s">
        <v>144</v>
      </c>
      <c r="B9" s="20"/>
      <c r="C9" s="162" t="str">
        <f>"（"&amp;"二"&amp;"）"&amp;"卫生健康支出"</f>
        <v>（二）卫生健康支出</v>
      </c>
      <c r="D9" s="163">
        <v>496785.49</v>
      </c>
    </row>
    <row r="10" ht="17.25" customHeight="1" spans="1:4">
      <c r="A10" s="164" t="s">
        <v>145</v>
      </c>
      <c r="B10" s="20"/>
      <c r="C10" s="162" t="str">
        <f>"（"&amp;"三"&amp;"）"&amp;"住房保障支出"</f>
        <v>（三）住房保障支出</v>
      </c>
      <c r="D10" s="163">
        <v>449050.8</v>
      </c>
    </row>
    <row r="11" ht="17.25" customHeight="1" spans="1:4">
      <c r="A11" s="164" t="s">
        <v>146</v>
      </c>
      <c r="B11" s="20"/>
      <c r="C11" s="162"/>
      <c r="D11" s="163"/>
    </row>
    <row r="12" ht="17.25" customHeight="1" spans="1:4">
      <c r="A12" s="164" t="s">
        <v>143</v>
      </c>
      <c r="B12" s="20"/>
      <c r="C12" s="162"/>
      <c r="D12" s="163"/>
    </row>
    <row r="13" ht="17.25" customHeight="1" spans="1:4">
      <c r="A13" s="164" t="s">
        <v>144</v>
      </c>
      <c r="B13" s="20"/>
      <c r="C13" s="162"/>
      <c r="D13" s="163"/>
    </row>
    <row r="14" ht="17.25" customHeight="1" spans="1:4">
      <c r="A14" s="164" t="s">
        <v>145</v>
      </c>
      <c r="B14" s="20"/>
      <c r="C14" s="162"/>
      <c r="D14" s="163"/>
    </row>
    <row r="15" customHeight="1" spans="1:4">
      <c r="A15" s="165"/>
      <c r="B15" s="166"/>
      <c r="C15" s="167" t="s">
        <v>147</v>
      </c>
      <c r="D15" s="166"/>
    </row>
    <row r="16" ht="17.25" customHeight="1" spans="1:4">
      <c r="A16" s="168" t="s">
        <v>148</v>
      </c>
      <c r="B16" s="169">
        <v>43293727.81</v>
      </c>
      <c r="C16" s="165" t="s">
        <v>26</v>
      </c>
      <c r="D16" s="169">
        <v>43293727.81</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44"/>
  <sheetViews>
    <sheetView showZeros="0" workbookViewId="0">
      <selection activeCell="A3" sqref="A3:E3"/>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4"/>
      <c r="F1" s="152"/>
      <c r="G1" s="32" t="s">
        <v>149</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
        <v>1</v>
      </c>
      <c r="B3" s="5"/>
      <c r="C3" s="5"/>
      <c r="D3" s="5"/>
      <c r="E3" s="5"/>
      <c r="F3" s="97"/>
      <c r="G3" s="97" t="s">
        <v>2</v>
      </c>
    </row>
    <row r="4" ht="20.25" customHeight="1" spans="1:7">
      <c r="A4" s="153" t="s">
        <v>150</v>
      </c>
      <c r="B4" s="154"/>
      <c r="C4" s="103" t="s">
        <v>30</v>
      </c>
      <c r="D4" s="139" t="s">
        <v>55</v>
      </c>
      <c r="E4" s="142"/>
      <c r="F4" s="143"/>
      <c r="G4" s="155" t="s">
        <v>56</v>
      </c>
    </row>
    <row r="5" ht="20.25" customHeight="1" spans="1:7">
      <c r="A5" s="156" t="s">
        <v>53</v>
      </c>
      <c r="B5" s="156" t="s">
        <v>54</v>
      </c>
      <c r="C5" s="106"/>
      <c r="D5" s="17" t="s">
        <v>32</v>
      </c>
      <c r="E5" s="17" t="s">
        <v>151</v>
      </c>
      <c r="F5" s="17" t="s">
        <v>152</v>
      </c>
      <c r="G5" s="90"/>
    </row>
    <row r="6" ht="19.5" customHeight="1" spans="1:7">
      <c r="A6" s="156" t="s">
        <v>153</v>
      </c>
      <c r="B6" s="156" t="s">
        <v>154</v>
      </c>
      <c r="C6" s="156" t="s">
        <v>155</v>
      </c>
      <c r="D6" s="17">
        <v>4</v>
      </c>
      <c r="E6" s="157" t="s">
        <v>156</v>
      </c>
      <c r="F6" s="157" t="s">
        <v>157</v>
      </c>
      <c r="G6" s="156" t="s">
        <v>158</v>
      </c>
    </row>
    <row r="7" ht="18" customHeight="1" spans="1:7">
      <c r="A7" s="19" t="s">
        <v>64</v>
      </c>
      <c r="B7" s="19" t="s">
        <v>65</v>
      </c>
      <c r="C7" s="20">
        <v>42347891.52</v>
      </c>
      <c r="D7" s="20">
        <v>4943702.24</v>
      </c>
      <c r="E7" s="20">
        <v>4527546.08</v>
      </c>
      <c r="F7" s="20">
        <v>416156.16</v>
      </c>
      <c r="G7" s="20">
        <v>37404189.28</v>
      </c>
    </row>
    <row r="8" ht="18" customHeight="1" spans="1:7">
      <c r="A8" s="21" t="s">
        <v>66</v>
      </c>
      <c r="B8" s="21" t="s">
        <v>67</v>
      </c>
      <c r="C8" s="20">
        <v>9285872.2</v>
      </c>
      <c r="D8" s="20">
        <v>2452332.2</v>
      </c>
      <c r="E8" s="20">
        <v>2190533</v>
      </c>
      <c r="F8" s="20">
        <v>261799.2</v>
      </c>
      <c r="G8" s="20">
        <v>6833540</v>
      </c>
    </row>
    <row r="9" ht="18" customHeight="1" spans="1:7">
      <c r="A9" s="94" t="s">
        <v>68</v>
      </c>
      <c r="B9" s="94" t="s">
        <v>69</v>
      </c>
      <c r="C9" s="20">
        <v>1440923.64</v>
      </c>
      <c r="D9" s="20">
        <v>1440923.64</v>
      </c>
      <c r="E9" s="20">
        <v>1251573</v>
      </c>
      <c r="F9" s="20">
        <v>189350.64</v>
      </c>
      <c r="G9" s="20"/>
    </row>
    <row r="10" ht="18" customHeight="1" spans="1:7">
      <c r="A10" s="94" t="s">
        <v>70</v>
      </c>
      <c r="B10" s="94" t="s">
        <v>71</v>
      </c>
      <c r="C10" s="20">
        <v>100000</v>
      </c>
      <c r="D10" s="20"/>
      <c r="E10" s="20"/>
      <c r="F10" s="20"/>
      <c r="G10" s="20">
        <v>100000</v>
      </c>
    </row>
    <row r="11" ht="18" customHeight="1" spans="1:7">
      <c r="A11" s="94" t="s">
        <v>72</v>
      </c>
      <c r="B11" s="94" t="s">
        <v>73</v>
      </c>
      <c r="C11" s="20">
        <v>414475.32</v>
      </c>
      <c r="D11" s="20">
        <v>414475.32</v>
      </c>
      <c r="E11" s="20">
        <v>386655</v>
      </c>
      <c r="F11" s="20">
        <v>27820.32</v>
      </c>
      <c r="G11" s="20"/>
    </row>
    <row r="12" ht="18" customHeight="1" spans="1:7">
      <c r="A12" s="94" t="s">
        <v>74</v>
      </c>
      <c r="B12" s="94" t="s">
        <v>75</v>
      </c>
      <c r="C12" s="20">
        <v>7330473.24</v>
      </c>
      <c r="D12" s="20">
        <v>596933.24</v>
      </c>
      <c r="E12" s="20">
        <v>552305</v>
      </c>
      <c r="F12" s="20">
        <v>44628.24</v>
      </c>
      <c r="G12" s="20">
        <v>6733540</v>
      </c>
    </row>
    <row r="13" ht="18" customHeight="1" spans="1:7">
      <c r="A13" s="21" t="s">
        <v>76</v>
      </c>
      <c r="B13" s="21" t="s">
        <v>77</v>
      </c>
      <c r="C13" s="20">
        <v>553214.08</v>
      </c>
      <c r="D13" s="20">
        <v>553214.08</v>
      </c>
      <c r="E13" s="20">
        <v>541814.08</v>
      </c>
      <c r="F13" s="20">
        <v>11400</v>
      </c>
      <c r="G13" s="20"/>
    </row>
    <row r="14" ht="18" customHeight="1" spans="1:7">
      <c r="A14" s="94" t="s">
        <v>78</v>
      </c>
      <c r="B14" s="94" t="s">
        <v>79</v>
      </c>
      <c r="C14" s="20">
        <v>11400</v>
      </c>
      <c r="D14" s="20">
        <v>11400</v>
      </c>
      <c r="E14" s="20"/>
      <c r="F14" s="20">
        <v>11400</v>
      </c>
      <c r="G14" s="20"/>
    </row>
    <row r="15" ht="18" customHeight="1" spans="1:7">
      <c r="A15" s="94" t="s">
        <v>80</v>
      </c>
      <c r="B15" s="94" t="s">
        <v>81</v>
      </c>
      <c r="C15" s="20">
        <v>541814.08</v>
      </c>
      <c r="D15" s="20">
        <v>541814.08</v>
      </c>
      <c r="E15" s="20">
        <v>541814.08</v>
      </c>
      <c r="F15" s="20"/>
      <c r="G15" s="20"/>
    </row>
    <row r="16" ht="18" customHeight="1" spans="1:7">
      <c r="A16" s="21" t="s">
        <v>82</v>
      </c>
      <c r="B16" s="21" t="s">
        <v>83</v>
      </c>
      <c r="C16" s="20">
        <v>2646</v>
      </c>
      <c r="D16" s="20">
        <v>2646</v>
      </c>
      <c r="E16" s="20">
        <v>2646</v>
      </c>
      <c r="F16" s="20"/>
      <c r="G16" s="20"/>
    </row>
    <row r="17" ht="18" customHeight="1" spans="1:7">
      <c r="A17" s="94" t="s">
        <v>84</v>
      </c>
      <c r="B17" s="94" t="s">
        <v>85</v>
      </c>
      <c r="C17" s="20">
        <v>2646</v>
      </c>
      <c r="D17" s="20">
        <v>2646</v>
      </c>
      <c r="E17" s="20">
        <v>2646</v>
      </c>
      <c r="F17" s="20"/>
      <c r="G17" s="20"/>
    </row>
    <row r="18" ht="18" customHeight="1" spans="1:7">
      <c r="A18" s="21" t="s">
        <v>86</v>
      </c>
      <c r="B18" s="21" t="s">
        <v>87</v>
      </c>
      <c r="C18" s="20">
        <v>7547713.96</v>
      </c>
      <c r="D18" s="20">
        <v>1930313.96</v>
      </c>
      <c r="E18" s="20">
        <v>1787357</v>
      </c>
      <c r="F18" s="20">
        <v>142956.96</v>
      </c>
      <c r="G18" s="20">
        <v>5617400</v>
      </c>
    </row>
    <row r="19" ht="18" customHeight="1" spans="1:7">
      <c r="A19" s="94" t="s">
        <v>88</v>
      </c>
      <c r="B19" s="94" t="s">
        <v>89</v>
      </c>
      <c r="C19" s="20">
        <v>81000</v>
      </c>
      <c r="D19" s="20"/>
      <c r="E19" s="20"/>
      <c r="F19" s="20"/>
      <c r="G19" s="20">
        <v>81000</v>
      </c>
    </row>
    <row r="20" ht="18" customHeight="1" spans="1:7">
      <c r="A20" s="94" t="s">
        <v>90</v>
      </c>
      <c r="B20" s="94" t="s">
        <v>91</v>
      </c>
      <c r="C20" s="20">
        <v>5250800</v>
      </c>
      <c r="D20" s="20">
        <v>14400</v>
      </c>
      <c r="E20" s="20">
        <v>14400</v>
      </c>
      <c r="F20" s="20"/>
      <c r="G20" s="20">
        <v>5236400</v>
      </c>
    </row>
    <row r="21" ht="18" customHeight="1" spans="1:7">
      <c r="A21" s="94" t="s">
        <v>92</v>
      </c>
      <c r="B21" s="94" t="s">
        <v>93</v>
      </c>
      <c r="C21" s="20">
        <v>2215913.96</v>
      </c>
      <c r="D21" s="20">
        <v>1915913.96</v>
      </c>
      <c r="E21" s="20">
        <v>1772957</v>
      </c>
      <c r="F21" s="20">
        <v>142956.96</v>
      </c>
      <c r="G21" s="20">
        <v>300000</v>
      </c>
    </row>
    <row r="22" ht="18" customHeight="1" spans="1:7">
      <c r="A22" s="21" t="s">
        <v>94</v>
      </c>
      <c r="B22" s="21" t="s">
        <v>95</v>
      </c>
      <c r="C22" s="20">
        <v>6620400</v>
      </c>
      <c r="D22" s="20"/>
      <c r="E22" s="20"/>
      <c r="F22" s="20"/>
      <c r="G22" s="20">
        <v>6620400</v>
      </c>
    </row>
    <row r="23" ht="18" customHeight="1" spans="1:7">
      <c r="A23" s="94" t="s">
        <v>96</v>
      </c>
      <c r="B23" s="94" t="s">
        <v>97</v>
      </c>
      <c r="C23" s="20">
        <v>6620400</v>
      </c>
      <c r="D23" s="20"/>
      <c r="E23" s="20"/>
      <c r="F23" s="20"/>
      <c r="G23" s="20">
        <v>6620400</v>
      </c>
    </row>
    <row r="24" ht="18" customHeight="1" spans="1:7">
      <c r="A24" s="21" t="s">
        <v>98</v>
      </c>
      <c r="B24" s="21" t="s">
        <v>99</v>
      </c>
      <c r="C24" s="20">
        <v>11974789.76</v>
      </c>
      <c r="D24" s="20"/>
      <c r="E24" s="20"/>
      <c r="F24" s="20"/>
      <c r="G24" s="20">
        <v>11974789.76</v>
      </c>
    </row>
    <row r="25" ht="18" customHeight="1" spans="1:7">
      <c r="A25" s="94" t="s">
        <v>100</v>
      </c>
      <c r="B25" s="94" t="s">
        <v>101</v>
      </c>
      <c r="C25" s="20">
        <v>5065021.58</v>
      </c>
      <c r="D25" s="20"/>
      <c r="E25" s="20"/>
      <c r="F25" s="20"/>
      <c r="G25" s="20">
        <v>5065021.58</v>
      </c>
    </row>
    <row r="26" ht="18" customHeight="1" spans="1:7">
      <c r="A26" s="94" t="s">
        <v>102</v>
      </c>
      <c r="B26" s="94" t="s">
        <v>103</v>
      </c>
      <c r="C26" s="20">
        <v>6909768.18</v>
      </c>
      <c r="D26" s="20"/>
      <c r="E26" s="20"/>
      <c r="F26" s="20"/>
      <c r="G26" s="20">
        <v>6909768.18</v>
      </c>
    </row>
    <row r="27" ht="18" customHeight="1" spans="1:7">
      <c r="A27" s="21" t="s">
        <v>104</v>
      </c>
      <c r="B27" s="21" t="s">
        <v>105</v>
      </c>
      <c r="C27" s="20">
        <v>2347000</v>
      </c>
      <c r="D27" s="20"/>
      <c r="E27" s="20"/>
      <c r="F27" s="20"/>
      <c r="G27" s="20">
        <v>2347000</v>
      </c>
    </row>
    <row r="28" ht="18" customHeight="1" spans="1:7">
      <c r="A28" s="94" t="s">
        <v>106</v>
      </c>
      <c r="B28" s="94" t="s">
        <v>107</v>
      </c>
      <c r="C28" s="20">
        <v>2247000</v>
      </c>
      <c r="D28" s="20"/>
      <c r="E28" s="20"/>
      <c r="F28" s="20"/>
      <c r="G28" s="20">
        <v>2247000</v>
      </c>
    </row>
    <row r="29" ht="18" customHeight="1" spans="1:7">
      <c r="A29" s="94" t="s">
        <v>108</v>
      </c>
      <c r="B29" s="94" t="s">
        <v>109</v>
      </c>
      <c r="C29" s="20">
        <v>100000</v>
      </c>
      <c r="D29" s="20"/>
      <c r="E29" s="20"/>
      <c r="F29" s="20"/>
      <c r="G29" s="20">
        <v>100000</v>
      </c>
    </row>
    <row r="30" ht="18" customHeight="1" spans="1:7">
      <c r="A30" s="21" t="s">
        <v>110</v>
      </c>
      <c r="B30" s="21" t="s">
        <v>111</v>
      </c>
      <c r="C30" s="20">
        <v>2266859.52</v>
      </c>
      <c r="D30" s="20"/>
      <c r="E30" s="20"/>
      <c r="F30" s="20"/>
      <c r="G30" s="20">
        <v>2266859.52</v>
      </c>
    </row>
    <row r="31" ht="18" customHeight="1" spans="1:7">
      <c r="A31" s="94" t="s">
        <v>112</v>
      </c>
      <c r="B31" s="94" t="s">
        <v>113</v>
      </c>
      <c r="C31" s="20">
        <v>805046.04</v>
      </c>
      <c r="D31" s="20"/>
      <c r="E31" s="20"/>
      <c r="F31" s="20"/>
      <c r="G31" s="20">
        <v>805046.04</v>
      </c>
    </row>
    <row r="32" ht="18" customHeight="1" spans="1:7">
      <c r="A32" s="94" t="s">
        <v>114</v>
      </c>
      <c r="B32" s="94" t="s">
        <v>115</v>
      </c>
      <c r="C32" s="20">
        <v>1461813.48</v>
      </c>
      <c r="D32" s="20"/>
      <c r="E32" s="20"/>
      <c r="F32" s="20"/>
      <c r="G32" s="20">
        <v>1461813.48</v>
      </c>
    </row>
    <row r="33" ht="18" customHeight="1" spans="1:7">
      <c r="A33" s="21" t="s">
        <v>116</v>
      </c>
      <c r="B33" s="21" t="s">
        <v>117</v>
      </c>
      <c r="C33" s="20">
        <v>1749396</v>
      </c>
      <c r="D33" s="20">
        <v>5196</v>
      </c>
      <c r="E33" s="20">
        <v>5196</v>
      </c>
      <c r="F33" s="20"/>
      <c r="G33" s="20">
        <v>1744200</v>
      </c>
    </row>
    <row r="34" ht="18" customHeight="1" spans="1:7">
      <c r="A34" s="94" t="s">
        <v>118</v>
      </c>
      <c r="B34" s="94" t="s">
        <v>119</v>
      </c>
      <c r="C34" s="20">
        <v>1749396</v>
      </c>
      <c r="D34" s="20">
        <v>5196</v>
      </c>
      <c r="E34" s="20">
        <v>5196</v>
      </c>
      <c r="F34" s="20"/>
      <c r="G34" s="20">
        <v>1744200</v>
      </c>
    </row>
    <row r="35" ht="18" customHeight="1" spans="1:7">
      <c r="A35" s="19" t="s">
        <v>120</v>
      </c>
      <c r="B35" s="19" t="s">
        <v>121</v>
      </c>
      <c r="C35" s="20">
        <v>496785.49</v>
      </c>
      <c r="D35" s="20">
        <v>496785.49</v>
      </c>
      <c r="E35" s="20">
        <v>496785.49</v>
      </c>
      <c r="F35" s="20"/>
      <c r="G35" s="20"/>
    </row>
    <row r="36" ht="18" customHeight="1" spans="1:7">
      <c r="A36" s="21" t="s">
        <v>122</v>
      </c>
      <c r="B36" s="21" t="s">
        <v>123</v>
      </c>
      <c r="C36" s="20">
        <v>496785.49</v>
      </c>
      <c r="D36" s="20">
        <v>496785.49</v>
      </c>
      <c r="E36" s="20">
        <v>496785.49</v>
      </c>
      <c r="F36" s="20"/>
      <c r="G36" s="20"/>
    </row>
    <row r="37" ht="18" customHeight="1" spans="1:7">
      <c r="A37" s="94" t="s">
        <v>124</v>
      </c>
      <c r="B37" s="94" t="s">
        <v>125</v>
      </c>
      <c r="C37" s="20">
        <v>95820.17</v>
      </c>
      <c r="D37" s="20">
        <v>95820.17</v>
      </c>
      <c r="E37" s="20">
        <v>95820.17</v>
      </c>
      <c r="F37" s="20"/>
      <c r="G37" s="20"/>
    </row>
    <row r="38" ht="18" customHeight="1" spans="1:7">
      <c r="A38" s="94" t="s">
        <v>126</v>
      </c>
      <c r="B38" s="94" t="s">
        <v>127</v>
      </c>
      <c r="C38" s="20">
        <v>178941.54</v>
      </c>
      <c r="D38" s="20">
        <v>178941.54</v>
      </c>
      <c r="E38" s="20">
        <v>178941.54</v>
      </c>
      <c r="F38" s="20"/>
      <c r="G38" s="20"/>
    </row>
    <row r="39" ht="18" customHeight="1" spans="1:7">
      <c r="A39" s="94" t="s">
        <v>128</v>
      </c>
      <c r="B39" s="94" t="s">
        <v>129</v>
      </c>
      <c r="C39" s="20">
        <v>201328.1</v>
      </c>
      <c r="D39" s="20">
        <v>201328.1</v>
      </c>
      <c r="E39" s="20">
        <v>201328.1</v>
      </c>
      <c r="F39" s="20"/>
      <c r="G39" s="20"/>
    </row>
    <row r="40" ht="18" customHeight="1" spans="1:7">
      <c r="A40" s="94" t="s">
        <v>130</v>
      </c>
      <c r="B40" s="94" t="s">
        <v>131</v>
      </c>
      <c r="C40" s="20">
        <v>20695.68</v>
      </c>
      <c r="D40" s="20">
        <v>20695.68</v>
      </c>
      <c r="E40" s="20">
        <v>20695.68</v>
      </c>
      <c r="F40" s="20"/>
      <c r="G40" s="20"/>
    </row>
    <row r="41" ht="18" customHeight="1" spans="1:7">
      <c r="A41" s="19" t="s">
        <v>132</v>
      </c>
      <c r="B41" s="19" t="s">
        <v>133</v>
      </c>
      <c r="C41" s="20">
        <v>449050.8</v>
      </c>
      <c r="D41" s="20">
        <v>449050.8</v>
      </c>
      <c r="E41" s="20">
        <v>449050.8</v>
      </c>
      <c r="F41" s="20"/>
      <c r="G41" s="20"/>
    </row>
    <row r="42" ht="18" customHeight="1" spans="1:7">
      <c r="A42" s="21" t="s">
        <v>134</v>
      </c>
      <c r="B42" s="21" t="s">
        <v>135</v>
      </c>
      <c r="C42" s="20">
        <v>449050.8</v>
      </c>
      <c r="D42" s="20">
        <v>449050.8</v>
      </c>
      <c r="E42" s="20">
        <v>449050.8</v>
      </c>
      <c r="F42" s="20"/>
      <c r="G42" s="20"/>
    </row>
    <row r="43" ht="18" customHeight="1" spans="1:7">
      <c r="A43" s="94" t="s">
        <v>136</v>
      </c>
      <c r="B43" s="94" t="s">
        <v>137</v>
      </c>
      <c r="C43" s="20">
        <v>449050.8</v>
      </c>
      <c r="D43" s="20">
        <v>449050.8</v>
      </c>
      <c r="E43" s="20">
        <v>449050.8</v>
      </c>
      <c r="F43" s="20"/>
      <c r="G43" s="20"/>
    </row>
    <row r="44" ht="18" customHeight="1" spans="1:7">
      <c r="A44" s="158" t="s">
        <v>138</v>
      </c>
      <c r="B44" s="159" t="s">
        <v>138</v>
      </c>
      <c r="C44" s="20">
        <v>43293727.81</v>
      </c>
      <c r="D44" s="20">
        <v>5889538.53</v>
      </c>
      <c r="E44" s="20">
        <v>5473382.37</v>
      </c>
      <c r="F44" s="20">
        <v>416156.16</v>
      </c>
      <c r="G44" s="20">
        <v>37404189.28</v>
      </c>
    </row>
  </sheetData>
  <mergeCells count="7">
    <mergeCell ref="A2:G2"/>
    <mergeCell ref="A3:E3"/>
    <mergeCell ref="A4:B4"/>
    <mergeCell ref="D4:F4"/>
    <mergeCell ref="A44:B44"/>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D26" sqref="D26"/>
    </sheetView>
  </sheetViews>
  <sheetFormatPr defaultColWidth="10.6555555555556" defaultRowHeight="14.25" customHeight="1" outlineLevelRow="6" outlineLevelCol="5"/>
  <cols>
    <col min="1" max="2" width="32" customWidth="1"/>
    <col min="3" max="6" width="30.1555555555556" customWidth="1"/>
  </cols>
  <sheetData>
    <row r="1" customHeight="1" spans="1:6">
      <c r="A1" s="147"/>
      <c r="B1" s="147"/>
      <c r="C1" s="68"/>
      <c r="D1" s="148"/>
      <c r="F1" s="149" t="s">
        <v>159</v>
      </c>
    </row>
    <row r="2" ht="32.25" customHeight="1" spans="1:6">
      <c r="A2" s="102" t="str">
        <f>"2025"&amp;"年一般公共预算“三公”经费支出预算表"</f>
        <v>2025年一般公共预算“三公”经费支出预算表</v>
      </c>
      <c r="B2" s="150"/>
      <c r="C2" s="150"/>
      <c r="D2" s="150"/>
      <c r="E2" s="150"/>
      <c r="F2" s="150"/>
    </row>
    <row r="3" ht="18.75" customHeight="1" spans="1:6">
      <c r="A3" s="151" t="s">
        <v>1</v>
      </c>
      <c r="B3" s="150"/>
      <c r="C3" s="150"/>
      <c r="D3" s="150"/>
      <c r="E3" s="150"/>
      <c r="F3" s="36" t="s">
        <v>160</v>
      </c>
    </row>
    <row r="4" ht="19.5" customHeight="1" spans="1:6">
      <c r="A4" s="9" t="s">
        <v>161</v>
      </c>
      <c r="B4" s="26" t="s">
        <v>162</v>
      </c>
      <c r="C4" s="10" t="s">
        <v>163</v>
      </c>
      <c r="D4" s="11"/>
      <c r="E4" s="12"/>
      <c r="F4" s="26" t="s">
        <v>164</v>
      </c>
    </row>
    <row r="5" ht="19.5" customHeight="1" spans="1:6">
      <c r="A5" s="16"/>
      <c r="B5" s="28"/>
      <c r="C5" s="17" t="s">
        <v>32</v>
      </c>
      <c r="D5" s="17" t="s">
        <v>165</v>
      </c>
      <c r="E5" s="17" t="s">
        <v>166</v>
      </c>
      <c r="F5" s="28"/>
    </row>
    <row r="6" ht="18.75" customHeight="1" spans="1:6">
      <c r="A6" s="40">
        <v>1</v>
      </c>
      <c r="B6" s="40">
        <v>2</v>
      </c>
      <c r="C6" s="37">
        <v>3</v>
      </c>
      <c r="D6" s="40">
        <v>4</v>
      </c>
      <c r="E6" s="40">
        <v>5</v>
      </c>
      <c r="F6" s="40">
        <v>6</v>
      </c>
    </row>
    <row r="7" ht="24" customHeight="1" spans="1:6">
      <c r="A7" s="20">
        <v>113200</v>
      </c>
      <c r="B7" s="20"/>
      <c r="C7" s="20">
        <v>109000</v>
      </c>
      <c r="D7" s="20"/>
      <c r="E7" s="20">
        <v>109000</v>
      </c>
      <c r="F7" s="20">
        <v>4200</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82"/>
  <sheetViews>
    <sheetView showZeros="0" workbookViewId="0">
      <selection activeCell="A16" sqref="A16"/>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ht="18.75" customHeight="1" spans="2:24">
      <c r="B1" s="135"/>
      <c r="D1" s="136"/>
      <c r="E1" s="136"/>
      <c r="F1" s="136"/>
      <c r="G1" s="136"/>
      <c r="H1" s="69"/>
      <c r="I1" s="69"/>
      <c r="J1" s="2"/>
      <c r="K1" s="69"/>
      <c r="L1" s="69"/>
      <c r="M1" s="69"/>
      <c r="N1" s="69"/>
      <c r="O1" s="2"/>
      <c r="P1" s="2"/>
      <c r="Q1" s="2"/>
      <c r="R1" s="69"/>
      <c r="V1" s="135"/>
      <c r="X1" s="3" t="s">
        <v>167</v>
      </c>
    </row>
    <row r="2" ht="39.75" customHeight="1" spans="1:24">
      <c r="A2" s="137" t="str">
        <f>"2025"&amp;"年部门基本支出预算表"</f>
        <v>2025年部门基本支出预算表</v>
      </c>
      <c r="B2" s="137"/>
      <c r="C2" s="137"/>
      <c r="D2" s="137"/>
      <c r="E2" s="137"/>
      <c r="F2" s="137"/>
      <c r="G2" s="137"/>
      <c r="H2" s="137"/>
      <c r="I2" s="137"/>
      <c r="J2" s="137"/>
      <c r="K2" s="137"/>
      <c r="L2" s="137"/>
      <c r="M2" s="137"/>
      <c r="N2" s="137"/>
      <c r="O2" s="137"/>
      <c r="P2" s="137"/>
      <c r="Q2" s="137"/>
      <c r="R2" s="137"/>
      <c r="S2" s="137"/>
      <c r="T2" s="137"/>
      <c r="U2" s="137"/>
      <c r="V2" s="137"/>
      <c r="W2" s="137"/>
      <c r="X2" s="137"/>
    </row>
    <row r="3" ht="18.75" customHeight="1" spans="1:24">
      <c r="A3" s="5" t="s">
        <v>1</v>
      </c>
      <c r="B3" s="5"/>
      <c r="C3" s="5"/>
      <c r="D3" s="5"/>
      <c r="E3" s="5"/>
      <c r="F3" s="5"/>
      <c r="G3" s="5"/>
      <c r="H3" s="138"/>
      <c r="I3" s="138"/>
      <c r="J3" s="6"/>
      <c r="K3" s="138"/>
      <c r="L3" s="138"/>
      <c r="M3" s="138"/>
      <c r="N3" s="138"/>
      <c r="O3" s="6"/>
      <c r="P3" s="6"/>
      <c r="Q3" s="6"/>
      <c r="R3" s="138"/>
      <c r="S3" s="35"/>
      <c r="T3" s="35"/>
      <c r="U3" s="35"/>
      <c r="V3" s="146"/>
      <c r="W3" s="35"/>
      <c r="X3" s="7" t="s">
        <v>160</v>
      </c>
    </row>
    <row r="4" ht="18" customHeight="1" spans="1:24">
      <c r="A4" s="8" t="s">
        <v>168</v>
      </c>
      <c r="B4" s="8" t="s">
        <v>169</v>
      </c>
      <c r="C4" s="8" t="s">
        <v>170</v>
      </c>
      <c r="D4" s="8" t="s">
        <v>171</v>
      </c>
      <c r="E4" s="8" t="s">
        <v>172</v>
      </c>
      <c r="F4" s="8" t="s">
        <v>173</v>
      </c>
      <c r="G4" s="8" t="s">
        <v>174</v>
      </c>
      <c r="H4" s="139" t="s">
        <v>175</v>
      </c>
      <c r="I4" s="142" t="s">
        <v>175</v>
      </c>
      <c r="J4" s="142"/>
      <c r="K4" s="142"/>
      <c r="L4" s="142"/>
      <c r="M4" s="142"/>
      <c r="N4" s="142"/>
      <c r="O4" s="142"/>
      <c r="P4" s="142"/>
      <c r="Q4" s="142"/>
      <c r="R4" s="142" t="s">
        <v>36</v>
      </c>
      <c r="S4" s="142" t="s">
        <v>58</v>
      </c>
      <c r="T4" s="142"/>
      <c r="U4" s="142"/>
      <c r="V4" s="142"/>
      <c r="W4" s="142"/>
      <c r="X4" s="143"/>
    </row>
    <row r="5" ht="18" customHeight="1" spans="1:24">
      <c r="A5" s="13"/>
      <c r="B5" s="13"/>
      <c r="C5" s="13"/>
      <c r="D5" s="13"/>
      <c r="E5" s="13"/>
      <c r="F5" s="13"/>
      <c r="G5" s="13"/>
      <c r="H5" s="103" t="s">
        <v>176</v>
      </c>
      <c r="I5" s="139" t="s">
        <v>33</v>
      </c>
      <c r="J5" s="142"/>
      <c r="K5" s="142"/>
      <c r="L5" s="142"/>
      <c r="M5" s="142"/>
      <c r="N5" s="143"/>
      <c r="O5" s="10" t="s">
        <v>177</v>
      </c>
      <c r="P5" s="11"/>
      <c r="Q5" s="12"/>
      <c r="R5" s="8" t="s">
        <v>36</v>
      </c>
      <c r="S5" s="139" t="s">
        <v>58</v>
      </c>
      <c r="T5" s="142" t="s">
        <v>39</v>
      </c>
      <c r="U5" s="142" t="s">
        <v>58</v>
      </c>
      <c r="V5" s="142" t="s">
        <v>41</v>
      </c>
      <c r="W5" s="142" t="s">
        <v>42</v>
      </c>
      <c r="X5" s="143" t="s">
        <v>43</v>
      </c>
    </row>
    <row r="6" ht="18.75" customHeight="1" spans="1:24">
      <c r="A6" s="13"/>
      <c r="B6" s="13"/>
      <c r="C6" s="13"/>
      <c r="D6" s="13"/>
      <c r="E6" s="13"/>
      <c r="F6" s="13"/>
      <c r="G6" s="13"/>
      <c r="H6" s="140"/>
      <c r="I6" s="144" t="s">
        <v>178</v>
      </c>
      <c r="J6" s="145" t="s">
        <v>179</v>
      </c>
      <c r="K6" s="8" t="s">
        <v>180</v>
      </c>
      <c r="L6" s="8" t="s">
        <v>181</v>
      </c>
      <c r="M6" s="8" t="s">
        <v>182</v>
      </c>
      <c r="N6" s="8" t="s">
        <v>183</v>
      </c>
      <c r="O6" s="8" t="s">
        <v>33</v>
      </c>
      <c r="P6" s="8" t="s">
        <v>34</v>
      </c>
      <c r="Q6" s="8" t="s">
        <v>35</v>
      </c>
      <c r="R6" s="13"/>
      <c r="S6" s="8" t="s">
        <v>32</v>
      </c>
      <c r="T6" s="8" t="s">
        <v>39</v>
      </c>
      <c r="U6" s="8" t="s">
        <v>184</v>
      </c>
      <c r="V6" s="8" t="s">
        <v>41</v>
      </c>
      <c r="W6" s="8" t="s">
        <v>42</v>
      </c>
      <c r="X6" s="8" t="s">
        <v>43</v>
      </c>
    </row>
    <row r="7" ht="37.5" customHeight="1" spans="1:24">
      <c r="A7" s="15"/>
      <c r="B7" s="15"/>
      <c r="C7" s="15"/>
      <c r="D7" s="15"/>
      <c r="E7" s="15"/>
      <c r="F7" s="15"/>
      <c r="G7" s="15"/>
      <c r="H7" s="106"/>
      <c r="I7" s="89" t="s">
        <v>32</v>
      </c>
      <c r="J7" s="89" t="s">
        <v>185</v>
      </c>
      <c r="K7" s="15" t="s">
        <v>179</v>
      </c>
      <c r="L7" s="15" t="s">
        <v>181</v>
      </c>
      <c r="M7" s="15" t="s">
        <v>182</v>
      </c>
      <c r="N7" s="15" t="s">
        <v>183</v>
      </c>
      <c r="O7" s="15" t="s">
        <v>181</v>
      </c>
      <c r="P7" s="15" t="s">
        <v>182</v>
      </c>
      <c r="Q7" s="15" t="s">
        <v>183</v>
      </c>
      <c r="R7" s="15" t="s">
        <v>36</v>
      </c>
      <c r="S7" s="15" t="s">
        <v>32</v>
      </c>
      <c r="T7" s="15" t="s">
        <v>39</v>
      </c>
      <c r="U7" s="15" t="s">
        <v>184</v>
      </c>
      <c r="V7" s="15" t="s">
        <v>41</v>
      </c>
      <c r="W7" s="15" t="s">
        <v>42</v>
      </c>
      <c r="X7" s="15" t="s">
        <v>43</v>
      </c>
    </row>
    <row r="8" ht="19.5" customHeight="1" spans="1:24">
      <c r="A8" s="141">
        <v>1</v>
      </c>
      <c r="B8" s="141">
        <v>2</v>
      </c>
      <c r="C8" s="141">
        <v>3</v>
      </c>
      <c r="D8" s="141">
        <v>4</v>
      </c>
      <c r="E8" s="141">
        <v>5</v>
      </c>
      <c r="F8" s="141">
        <v>6</v>
      </c>
      <c r="G8" s="141">
        <v>7</v>
      </c>
      <c r="H8" s="141">
        <v>8</v>
      </c>
      <c r="I8" s="141">
        <v>9</v>
      </c>
      <c r="J8" s="141">
        <v>10</v>
      </c>
      <c r="K8" s="141">
        <v>11</v>
      </c>
      <c r="L8" s="141">
        <v>12</v>
      </c>
      <c r="M8" s="141">
        <v>13</v>
      </c>
      <c r="N8" s="141">
        <v>14</v>
      </c>
      <c r="O8" s="141">
        <v>15</v>
      </c>
      <c r="P8" s="141">
        <v>16</v>
      </c>
      <c r="Q8" s="141">
        <v>17</v>
      </c>
      <c r="R8" s="141">
        <v>18</v>
      </c>
      <c r="S8" s="141">
        <v>19</v>
      </c>
      <c r="T8" s="141">
        <v>20</v>
      </c>
      <c r="U8" s="141">
        <v>21</v>
      </c>
      <c r="V8" s="141">
        <v>22</v>
      </c>
      <c r="W8" s="141">
        <v>23</v>
      </c>
      <c r="X8" s="141">
        <v>24</v>
      </c>
    </row>
    <row r="9" ht="21" customHeight="1" spans="1:24">
      <c r="A9" s="19" t="s">
        <v>45</v>
      </c>
      <c r="B9" s="19"/>
      <c r="C9" s="19"/>
      <c r="D9" s="19"/>
      <c r="E9" s="19"/>
      <c r="F9" s="19"/>
      <c r="G9" s="19"/>
      <c r="H9" s="20">
        <v>5889538.53</v>
      </c>
      <c r="I9" s="20">
        <v>5889538.53</v>
      </c>
      <c r="J9" s="20"/>
      <c r="K9" s="20"/>
      <c r="L9" s="20"/>
      <c r="M9" s="20">
        <v>5889538.53</v>
      </c>
      <c r="N9" s="20"/>
      <c r="O9" s="20"/>
      <c r="P9" s="20"/>
      <c r="Q9" s="20"/>
      <c r="R9" s="20"/>
      <c r="S9" s="20"/>
      <c r="T9" s="20"/>
      <c r="U9" s="20"/>
      <c r="V9" s="20"/>
      <c r="W9" s="20"/>
      <c r="X9" s="20"/>
    </row>
    <row r="10" ht="21" customHeight="1" spans="1:24">
      <c r="A10" s="21" t="s">
        <v>45</v>
      </c>
      <c r="B10" s="19" t="s">
        <v>186</v>
      </c>
      <c r="C10" s="19" t="s">
        <v>187</v>
      </c>
      <c r="D10" s="19" t="s">
        <v>68</v>
      </c>
      <c r="E10" s="19" t="s">
        <v>69</v>
      </c>
      <c r="F10" s="19" t="s">
        <v>188</v>
      </c>
      <c r="G10" s="19" t="s">
        <v>189</v>
      </c>
      <c r="H10" s="20">
        <v>437292</v>
      </c>
      <c r="I10" s="20">
        <v>437292</v>
      </c>
      <c r="J10" s="20"/>
      <c r="K10" s="20"/>
      <c r="L10" s="20"/>
      <c r="M10" s="20">
        <v>437292</v>
      </c>
      <c r="N10" s="20"/>
      <c r="O10" s="20"/>
      <c r="P10" s="20"/>
      <c r="Q10" s="20"/>
      <c r="R10" s="20"/>
      <c r="S10" s="20"/>
      <c r="T10" s="20"/>
      <c r="U10" s="20"/>
      <c r="V10" s="20"/>
      <c r="W10" s="20"/>
      <c r="X10" s="20"/>
    </row>
    <row r="11" ht="21" customHeight="1" spans="1:24">
      <c r="A11" s="21" t="s">
        <v>45</v>
      </c>
      <c r="B11" s="19" t="s">
        <v>186</v>
      </c>
      <c r="C11" s="19" t="s">
        <v>187</v>
      </c>
      <c r="D11" s="19" t="s">
        <v>68</v>
      </c>
      <c r="E11" s="19" t="s">
        <v>69</v>
      </c>
      <c r="F11" s="19" t="s">
        <v>190</v>
      </c>
      <c r="G11" s="19" t="s">
        <v>191</v>
      </c>
      <c r="H11" s="20">
        <v>553440</v>
      </c>
      <c r="I11" s="20">
        <v>553440</v>
      </c>
      <c r="J11" s="20"/>
      <c r="K11" s="20"/>
      <c r="L11" s="20"/>
      <c r="M11" s="20">
        <v>553440</v>
      </c>
      <c r="N11" s="20"/>
      <c r="O11" s="20"/>
      <c r="P11" s="20"/>
      <c r="Q11" s="20"/>
      <c r="R11" s="20"/>
      <c r="S11" s="20"/>
      <c r="T11" s="20"/>
      <c r="U11" s="20"/>
      <c r="V11" s="20"/>
      <c r="W11" s="20"/>
      <c r="X11" s="20"/>
    </row>
    <row r="12" ht="21" customHeight="1" spans="1:24">
      <c r="A12" s="21" t="s">
        <v>45</v>
      </c>
      <c r="B12" s="19" t="s">
        <v>186</v>
      </c>
      <c r="C12" s="19" t="s">
        <v>187</v>
      </c>
      <c r="D12" s="19" t="s">
        <v>68</v>
      </c>
      <c r="E12" s="19" t="s">
        <v>69</v>
      </c>
      <c r="F12" s="19" t="s">
        <v>192</v>
      </c>
      <c r="G12" s="19" t="s">
        <v>193</v>
      </c>
      <c r="H12" s="20">
        <v>36441</v>
      </c>
      <c r="I12" s="20">
        <v>36441</v>
      </c>
      <c r="J12" s="20"/>
      <c r="K12" s="20"/>
      <c r="L12" s="20"/>
      <c r="M12" s="20">
        <v>36441</v>
      </c>
      <c r="N12" s="20"/>
      <c r="O12" s="20"/>
      <c r="P12" s="20"/>
      <c r="Q12" s="20"/>
      <c r="R12" s="20"/>
      <c r="S12" s="20"/>
      <c r="T12" s="20"/>
      <c r="U12" s="20"/>
      <c r="V12" s="20"/>
      <c r="W12" s="20"/>
      <c r="X12" s="20"/>
    </row>
    <row r="13" ht="21" customHeight="1" spans="1:24">
      <c r="A13" s="21" t="s">
        <v>45</v>
      </c>
      <c r="B13" s="19" t="s">
        <v>194</v>
      </c>
      <c r="C13" s="19" t="s">
        <v>195</v>
      </c>
      <c r="D13" s="19" t="s">
        <v>80</v>
      </c>
      <c r="E13" s="19" t="s">
        <v>81</v>
      </c>
      <c r="F13" s="19" t="s">
        <v>196</v>
      </c>
      <c r="G13" s="19" t="s">
        <v>197</v>
      </c>
      <c r="H13" s="20">
        <v>181915.68</v>
      </c>
      <c r="I13" s="20">
        <v>181915.68</v>
      </c>
      <c r="J13" s="20"/>
      <c r="K13" s="20"/>
      <c r="L13" s="20"/>
      <c r="M13" s="20">
        <v>181915.68</v>
      </c>
      <c r="N13" s="20"/>
      <c r="O13" s="20"/>
      <c r="P13" s="20"/>
      <c r="Q13" s="20"/>
      <c r="R13" s="20"/>
      <c r="S13" s="20"/>
      <c r="T13" s="20"/>
      <c r="U13" s="20"/>
      <c r="V13" s="20"/>
      <c r="W13" s="20"/>
      <c r="X13" s="20"/>
    </row>
    <row r="14" ht="21" customHeight="1" spans="1:24">
      <c r="A14" s="21" t="s">
        <v>45</v>
      </c>
      <c r="B14" s="19" t="s">
        <v>194</v>
      </c>
      <c r="C14" s="19" t="s">
        <v>195</v>
      </c>
      <c r="D14" s="19" t="s">
        <v>124</v>
      </c>
      <c r="E14" s="19" t="s">
        <v>125</v>
      </c>
      <c r="F14" s="19" t="s">
        <v>198</v>
      </c>
      <c r="G14" s="19" t="s">
        <v>199</v>
      </c>
      <c r="H14" s="20">
        <v>95820.17</v>
      </c>
      <c r="I14" s="20">
        <v>95820.17</v>
      </c>
      <c r="J14" s="20"/>
      <c r="K14" s="20"/>
      <c r="L14" s="20"/>
      <c r="M14" s="20">
        <v>95820.17</v>
      </c>
      <c r="N14" s="20"/>
      <c r="O14" s="20"/>
      <c r="P14" s="20"/>
      <c r="Q14" s="20"/>
      <c r="R14" s="20"/>
      <c r="S14" s="20"/>
      <c r="T14" s="20"/>
      <c r="U14" s="20"/>
      <c r="V14" s="20"/>
      <c r="W14" s="20"/>
      <c r="X14" s="20"/>
    </row>
    <row r="15" ht="21" customHeight="1" spans="1:24">
      <c r="A15" s="21" t="s">
        <v>45</v>
      </c>
      <c r="B15" s="19" t="s">
        <v>194</v>
      </c>
      <c r="C15" s="19" t="s">
        <v>195</v>
      </c>
      <c r="D15" s="19" t="s">
        <v>128</v>
      </c>
      <c r="E15" s="19" t="s">
        <v>129</v>
      </c>
      <c r="F15" s="19" t="s">
        <v>200</v>
      </c>
      <c r="G15" s="19" t="s">
        <v>201</v>
      </c>
      <c r="H15" s="20">
        <v>116117.85</v>
      </c>
      <c r="I15" s="20">
        <v>116117.85</v>
      </c>
      <c r="J15" s="20"/>
      <c r="K15" s="20"/>
      <c r="L15" s="20"/>
      <c r="M15" s="20">
        <v>116117.85</v>
      </c>
      <c r="N15" s="20"/>
      <c r="O15" s="20"/>
      <c r="P15" s="20"/>
      <c r="Q15" s="20"/>
      <c r="R15" s="20"/>
      <c r="S15" s="20"/>
      <c r="T15" s="20"/>
      <c r="U15" s="20"/>
      <c r="V15" s="20"/>
      <c r="W15" s="20"/>
      <c r="X15" s="20"/>
    </row>
    <row r="16" ht="21" customHeight="1" spans="1:24">
      <c r="A16" s="21" t="s">
        <v>45</v>
      </c>
      <c r="B16" s="19" t="s">
        <v>194</v>
      </c>
      <c r="C16" s="19" t="s">
        <v>195</v>
      </c>
      <c r="D16" s="19" t="s">
        <v>130</v>
      </c>
      <c r="E16" s="19" t="s">
        <v>131</v>
      </c>
      <c r="F16" s="19" t="s">
        <v>202</v>
      </c>
      <c r="G16" s="19" t="s">
        <v>203</v>
      </c>
      <c r="H16" s="20">
        <v>7917</v>
      </c>
      <c r="I16" s="20">
        <v>7917</v>
      </c>
      <c r="J16" s="20"/>
      <c r="K16" s="20"/>
      <c r="L16" s="20"/>
      <c r="M16" s="20">
        <v>7917</v>
      </c>
      <c r="N16" s="20"/>
      <c r="O16" s="20"/>
      <c r="P16" s="20"/>
      <c r="Q16" s="20"/>
      <c r="R16" s="20"/>
      <c r="S16" s="20"/>
      <c r="T16" s="20"/>
      <c r="U16" s="20"/>
      <c r="V16" s="20"/>
      <c r="W16" s="20"/>
      <c r="X16" s="20"/>
    </row>
    <row r="17" ht="21" customHeight="1" spans="1:24">
      <c r="A17" s="21" t="s">
        <v>45</v>
      </c>
      <c r="B17" s="19" t="s">
        <v>194</v>
      </c>
      <c r="C17" s="19" t="s">
        <v>195</v>
      </c>
      <c r="D17" s="19" t="s">
        <v>130</v>
      </c>
      <c r="E17" s="19" t="s">
        <v>131</v>
      </c>
      <c r="F17" s="19" t="s">
        <v>202</v>
      </c>
      <c r="G17" s="19" t="s">
        <v>203</v>
      </c>
      <c r="H17" s="20">
        <v>2273.95</v>
      </c>
      <c r="I17" s="20">
        <v>2273.95</v>
      </c>
      <c r="J17" s="20"/>
      <c r="K17" s="20"/>
      <c r="L17" s="20"/>
      <c r="M17" s="20">
        <v>2273.95</v>
      </c>
      <c r="N17" s="20"/>
      <c r="O17" s="20"/>
      <c r="P17" s="20"/>
      <c r="Q17" s="20"/>
      <c r="R17" s="20"/>
      <c r="S17" s="20"/>
      <c r="T17" s="20"/>
      <c r="U17" s="20"/>
      <c r="V17" s="20"/>
      <c r="W17" s="20"/>
      <c r="X17" s="20"/>
    </row>
    <row r="18" ht="21" customHeight="1" spans="1:24">
      <c r="A18" s="21" t="s">
        <v>45</v>
      </c>
      <c r="B18" s="19" t="s">
        <v>204</v>
      </c>
      <c r="C18" s="19" t="s">
        <v>137</v>
      </c>
      <c r="D18" s="19" t="s">
        <v>136</v>
      </c>
      <c r="E18" s="19" t="s">
        <v>137</v>
      </c>
      <c r="F18" s="19" t="s">
        <v>205</v>
      </c>
      <c r="G18" s="19" t="s">
        <v>137</v>
      </c>
      <c r="H18" s="20">
        <v>150836.76</v>
      </c>
      <c r="I18" s="20">
        <v>150836.76</v>
      </c>
      <c r="J18" s="20"/>
      <c r="K18" s="20"/>
      <c r="L18" s="20"/>
      <c r="M18" s="20">
        <v>150836.76</v>
      </c>
      <c r="N18" s="20"/>
      <c r="O18" s="20"/>
      <c r="P18" s="20"/>
      <c r="Q18" s="20"/>
      <c r="R18" s="20"/>
      <c r="S18" s="20"/>
      <c r="T18" s="20"/>
      <c r="U18" s="20"/>
      <c r="V18" s="20"/>
      <c r="W18" s="20"/>
      <c r="X18" s="20"/>
    </row>
    <row r="19" ht="21" customHeight="1" spans="1:24">
      <c r="A19" s="21" t="s">
        <v>45</v>
      </c>
      <c r="B19" s="19" t="s">
        <v>206</v>
      </c>
      <c r="C19" s="19" t="s">
        <v>207</v>
      </c>
      <c r="D19" s="19" t="s">
        <v>68</v>
      </c>
      <c r="E19" s="19" t="s">
        <v>69</v>
      </c>
      <c r="F19" s="19" t="s">
        <v>208</v>
      </c>
      <c r="G19" s="19" t="s">
        <v>209</v>
      </c>
      <c r="H19" s="20">
        <v>95400</v>
      </c>
      <c r="I19" s="20">
        <v>95400</v>
      </c>
      <c r="J19" s="20"/>
      <c r="K19" s="20"/>
      <c r="L19" s="20"/>
      <c r="M19" s="20">
        <v>95400</v>
      </c>
      <c r="N19" s="20"/>
      <c r="O19" s="20"/>
      <c r="P19" s="20"/>
      <c r="Q19" s="20"/>
      <c r="R19" s="20"/>
      <c r="S19" s="20"/>
      <c r="T19" s="20"/>
      <c r="U19" s="20"/>
      <c r="V19" s="20"/>
      <c r="W19" s="20"/>
      <c r="X19" s="20"/>
    </row>
    <row r="20" ht="21" customHeight="1" spans="1:24">
      <c r="A20" s="21" t="s">
        <v>45</v>
      </c>
      <c r="B20" s="19" t="s">
        <v>210</v>
      </c>
      <c r="C20" s="19" t="s">
        <v>211</v>
      </c>
      <c r="D20" s="19" t="s">
        <v>68</v>
      </c>
      <c r="E20" s="19" t="s">
        <v>69</v>
      </c>
      <c r="F20" s="19" t="s">
        <v>212</v>
      </c>
      <c r="G20" s="19" t="s">
        <v>211</v>
      </c>
      <c r="H20" s="20">
        <v>26210.64</v>
      </c>
      <c r="I20" s="20">
        <v>26210.64</v>
      </c>
      <c r="J20" s="20"/>
      <c r="K20" s="20"/>
      <c r="L20" s="20"/>
      <c r="M20" s="20">
        <v>26210.64</v>
      </c>
      <c r="N20" s="20"/>
      <c r="O20" s="20"/>
      <c r="P20" s="20"/>
      <c r="Q20" s="20"/>
      <c r="R20" s="20"/>
      <c r="S20" s="20"/>
      <c r="T20" s="20"/>
      <c r="U20" s="20"/>
      <c r="V20" s="20"/>
      <c r="W20" s="20"/>
      <c r="X20" s="20"/>
    </row>
    <row r="21" ht="21" customHeight="1" spans="1:24">
      <c r="A21" s="21" t="s">
        <v>45</v>
      </c>
      <c r="B21" s="19" t="s">
        <v>213</v>
      </c>
      <c r="C21" s="19" t="s">
        <v>214</v>
      </c>
      <c r="D21" s="19" t="s">
        <v>68</v>
      </c>
      <c r="E21" s="19" t="s">
        <v>69</v>
      </c>
      <c r="F21" s="19" t="s">
        <v>215</v>
      </c>
      <c r="G21" s="19" t="s">
        <v>214</v>
      </c>
      <c r="H21" s="20">
        <v>240</v>
      </c>
      <c r="I21" s="20">
        <v>240</v>
      </c>
      <c r="J21" s="20"/>
      <c r="K21" s="20"/>
      <c r="L21" s="20"/>
      <c r="M21" s="20">
        <v>240</v>
      </c>
      <c r="N21" s="20"/>
      <c r="O21" s="20"/>
      <c r="P21" s="20"/>
      <c r="Q21" s="20"/>
      <c r="R21" s="20"/>
      <c r="S21" s="20"/>
      <c r="T21" s="20"/>
      <c r="U21" s="20"/>
      <c r="V21" s="20"/>
      <c r="W21" s="20"/>
      <c r="X21" s="20"/>
    </row>
    <row r="22" ht="21" customHeight="1" spans="1:24">
      <c r="A22" s="21" t="s">
        <v>45</v>
      </c>
      <c r="B22" s="19" t="s">
        <v>216</v>
      </c>
      <c r="C22" s="19" t="s">
        <v>217</v>
      </c>
      <c r="D22" s="19" t="s">
        <v>68</v>
      </c>
      <c r="E22" s="19" t="s">
        <v>69</v>
      </c>
      <c r="F22" s="19" t="s">
        <v>218</v>
      </c>
      <c r="G22" s="19" t="s">
        <v>219</v>
      </c>
      <c r="H22" s="20">
        <v>29500</v>
      </c>
      <c r="I22" s="20">
        <v>29500</v>
      </c>
      <c r="J22" s="20"/>
      <c r="K22" s="20"/>
      <c r="L22" s="20"/>
      <c r="M22" s="20">
        <v>29500</v>
      </c>
      <c r="N22" s="20"/>
      <c r="O22" s="20"/>
      <c r="P22" s="20"/>
      <c r="Q22" s="20"/>
      <c r="R22" s="20"/>
      <c r="S22" s="20"/>
      <c r="T22" s="20"/>
      <c r="U22" s="20"/>
      <c r="V22" s="20"/>
      <c r="W22" s="20"/>
      <c r="X22" s="20"/>
    </row>
    <row r="23" ht="21" customHeight="1" spans="1:24">
      <c r="A23" s="21" t="s">
        <v>45</v>
      </c>
      <c r="B23" s="19" t="s">
        <v>216</v>
      </c>
      <c r="C23" s="19" t="s">
        <v>217</v>
      </c>
      <c r="D23" s="19" t="s">
        <v>68</v>
      </c>
      <c r="E23" s="19" t="s">
        <v>69</v>
      </c>
      <c r="F23" s="19" t="s">
        <v>220</v>
      </c>
      <c r="G23" s="19" t="s">
        <v>221</v>
      </c>
      <c r="H23" s="20">
        <v>37000</v>
      </c>
      <c r="I23" s="20">
        <v>37000</v>
      </c>
      <c r="J23" s="20"/>
      <c r="K23" s="20"/>
      <c r="L23" s="20"/>
      <c r="M23" s="20">
        <v>37000</v>
      </c>
      <c r="N23" s="20"/>
      <c r="O23" s="20"/>
      <c r="P23" s="20"/>
      <c r="Q23" s="20"/>
      <c r="R23" s="20"/>
      <c r="S23" s="20"/>
      <c r="T23" s="20"/>
      <c r="U23" s="20"/>
      <c r="V23" s="20"/>
      <c r="W23" s="20"/>
      <c r="X23" s="20"/>
    </row>
    <row r="24" ht="21" customHeight="1" spans="1:24">
      <c r="A24" s="21" t="s">
        <v>45</v>
      </c>
      <c r="B24" s="19" t="s">
        <v>222</v>
      </c>
      <c r="C24" s="19" t="s">
        <v>164</v>
      </c>
      <c r="D24" s="19" t="s">
        <v>68</v>
      </c>
      <c r="E24" s="19" t="s">
        <v>69</v>
      </c>
      <c r="F24" s="19" t="s">
        <v>223</v>
      </c>
      <c r="G24" s="19" t="s">
        <v>164</v>
      </c>
      <c r="H24" s="20">
        <v>1000</v>
      </c>
      <c r="I24" s="20">
        <v>1000</v>
      </c>
      <c r="J24" s="20"/>
      <c r="K24" s="20"/>
      <c r="L24" s="20"/>
      <c r="M24" s="20">
        <v>1000</v>
      </c>
      <c r="N24" s="20"/>
      <c r="O24" s="20"/>
      <c r="P24" s="20"/>
      <c r="Q24" s="20"/>
      <c r="R24" s="20"/>
      <c r="S24" s="20"/>
      <c r="T24" s="20"/>
      <c r="U24" s="20"/>
      <c r="V24" s="20"/>
      <c r="W24" s="20"/>
      <c r="X24" s="20"/>
    </row>
    <row r="25" ht="21" customHeight="1" spans="1:24">
      <c r="A25" s="21" t="s">
        <v>45</v>
      </c>
      <c r="B25" s="19" t="s">
        <v>224</v>
      </c>
      <c r="C25" s="19" t="s">
        <v>225</v>
      </c>
      <c r="D25" s="19" t="s">
        <v>78</v>
      </c>
      <c r="E25" s="19" t="s">
        <v>79</v>
      </c>
      <c r="F25" s="19" t="s">
        <v>226</v>
      </c>
      <c r="G25" s="19" t="s">
        <v>227</v>
      </c>
      <c r="H25" s="20">
        <v>11400</v>
      </c>
      <c r="I25" s="20">
        <v>11400</v>
      </c>
      <c r="J25" s="20"/>
      <c r="K25" s="20"/>
      <c r="L25" s="20"/>
      <c r="M25" s="20">
        <v>11400</v>
      </c>
      <c r="N25" s="20"/>
      <c r="O25" s="20"/>
      <c r="P25" s="20"/>
      <c r="Q25" s="20"/>
      <c r="R25" s="20"/>
      <c r="S25" s="20"/>
      <c r="T25" s="20"/>
      <c r="U25" s="20"/>
      <c r="V25" s="20"/>
      <c r="W25" s="20"/>
      <c r="X25" s="20"/>
    </row>
    <row r="26" ht="21" customHeight="1" spans="1:24">
      <c r="A26" s="21" t="s">
        <v>45</v>
      </c>
      <c r="B26" s="19" t="s">
        <v>228</v>
      </c>
      <c r="C26" s="19" t="s">
        <v>229</v>
      </c>
      <c r="D26" s="19" t="s">
        <v>118</v>
      </c>
      <c r="E26" s="19" t="s">
        <v>119</v>
      </c>
      <c r="F26" s="19" t="s">
        <v>230</v>
      </c>
      <c r="G26" s="19" t="s">
        <v>231</v>
      </c>
      <c r="H26" s="20">
        <v>5196</v>
      </c>
      <c r="I26" s="20">
        <v>5196</v>
      </c>
      <c r="J26" s="20"/>
      <c r="K26" s="20"/>
      <c r="L26" s="20"/>
      <c r="M26" s="20">
        <v>5196</v>
      </c>
      <c r="N26" s="20"/>
      <c r="O26" s="20"/>
      <c r="P26" s="20"/>
      <c r="Q26" s="20"/>
      <c r="R26" s="20"/>
      <c r="S26" s="20"/>
      <c r="T26" s="20"/>
      <c r="U26" s="20"/>
      <c r="V26" s="20"/>
      <c r="W26" s="20"/>
      <c r="X26" s="20"/>
    </row>
    <row r="27" ht="21" customHeight="1" spans="1:24">
      <c r="A27" s="21" t="s">
        <v>45</v>
      </c>
      <c r="B27" s="19" t="s">
        <v>232</v>
      </c>
      <c r="C27" s="19" t="s">
        <v>233</v>
      </c>
      <c r="D27" s="19" t="s">
        <v>84</v>
      </c>
      <c r="E27" s="19" t="s">
        <v>85</v>
      </c>
      <c r="F27" s="19" t="s">
        <v>230</v>
      </c>
      <c r="G27" s="19" t="s">
        <v>231</v>
      </c>
      <c r="H27" s="20">
        <v>2646</v>
      </c>
      <c r="I27" s="20">
        <v>2646</v>
      </c>
      <c r="J27" s="20"/>
      <c r="K27" s="20"/>
      <c r="L27" s="20"/>
      <c r="M27" s="20">
        <v>2646</v>
      </c>
      <c r="N27" s="20"/>
      <c r="O27" s="20"/>
      <c r="P27" s="20"/>
      <c r="Q27" s="20"/>
      <c r="R27" s="20"/>
      <c r="S27" s="20"/>
      <c r="T27" s="20"/>
      <c r="U27" s="20"/>
      <c r="V27" s="20"/>
      <c r="W27" s="20"/>
      <c r="X27" s="20"/>
    </row>
    <row r="28" ht="21" customHeight="1" spans="1:24">
      <c r="A28" s="21" t="s">
        <v>45</v>
      </c>
      <c r="B28" s="19" t="s">
        <v>234</v>
      </c>
      <c r="C28" s="19" t="s">
        <v>235</v>
      </c>
      <c r="D28" s="19" t="s">
        <v>92</v>
      </c>
      <c r="E28" s="19" t="s">
        <v>93</v>
      </c>
      <c r="F28" s="19" t="s">
        <v>230</v>
      </c>
      <c r="G28" s="19" t="s">
        <v>231</v>
      </c>
      <c r="H28" s="20">
        <v>226800</v>
      </c>
      <c r="I28" s="20">
        <v>226800</v>
      </c>
      <c r="J28" s="20"/>
      <c r="K28" s="20"/>
      <c r="L28" s="20"/>
      <c r="M28" s="20">
        <v>226800</v>
      </c>
      <c r="N28" s="20"/>
      <c r="O28" s="20"/>
      <c r="P28" s="20"/>
      <c r="Q28" s="20"/>
      <c r="R28" s="20"/>
      <c r="S28" s="20"/>
      <c r="T28" s="20"/>
      <c r="U28" s="20"/>
      <c r="V28" s="20"/>
      <c r="W28" s="20"/>
      <c r="X28" s="20"/>
    </row>
    <row r="29" ht="21" customHeight="1" spans="1:24">
      <c r="A29" s="21" t="s">
        <v>45</v>
      </c>
      <c r="B29" s="19" t="s">
        <v>236</v>
      </c>
      <c r="C29" s="19" t="s">
        <v>237</v>
      </c>
      <c r="D29" s="19" t="s">
        <v>90</v>
      </c>
      <c r="E29" s="19" t="s">
        <v>91</v>
      </c>
      <c r="F29" s="19" t="s">
        <v>238</v>
      </c>
      <c r="G29" s="19" t="s">
        <v>239</v>
      </c>
      <c r="H29" s="20">
        <v>14400</v>
      </c>
      <c r="I29" s="20">
        <v>14400</v>
      </c>
      <c r="J29" s="20"/>
      <c r="K29" s="20"/>
      <c r="L29" s="20"/>
      <c r="M29" s="20">
        <v>14400</v>
      </c>
      <c r="N29" s="20"/>
      <c r="O29" s="20"/>
      <c r="P29" s="20"/>
      <c r="Q29" s="20"/>
      <c r="R29" s="20"/>
      <c r="S29" s="20"/>
      <c r="T29" s="20"/>
      <c r="U29" s="20"/>
      <c r="V29" s="20"/>
      <c r="W29" s="20"/>
      <c r="X29" s="20"/>
    </row>
    <row r="30" ht="21" customHeight="1" spans="1:24">
      <c r="A30" s="21" t="s">
        <v>45</v>
      </c>
      <c r="B30" s="19" t="s">
        <v>240</v>
      </c>
      <c r="C30" s="19" t="s">
        <v>241</v>
      </c>
      <c r="D30" s="19" t="s">
        <v>68</v>
      </c>
      <c r="E30" s="19" t="s">
        <v>69</v>
      </c>
      <c r="F30" s="19" t="s">
        <v>192</v>
      </c>
      <c r="G30" s="19" t="s">
        <v>193</v>
      </c>
      <c r="H30" s="20">
        <v>224400</v>
      </c>
      <c r="I30" s="20">
        <v>224400</v>
      </c>
      <c r="J30" s="20"/>
      <c r="K30" s="20"/>
      <c r="L30" s="20"/>
      <c r="M30" s="20">
        <v>224400</v>
      </c>
      <c r="N30" s="20"/>
      <c r="O30" s="20"/>
      <c r="P30" s="20"/>
      <c r="Q30" s="20"/>
      <c r="R30" s="20"/>
      <c r="S30" s="20"/>
      <c r="T30" s="20"/>
      <c r="U30" s="20"/>
      <c r="V30" s="20"/>
      <c r="W30" s="20"/>
      <c r="X30" s="20"/>
    </row>
    <row r="31" ht="21" customHeight="1" spans="1:24">
      <c r="A31" s="21" t="s">
        <v>47</v>
      </c>
      <c r="B31" s="19" t="s">
        <v>242</v>
      </c>
      <c r="C31" s="19" t="s">
        <v>243</v>
      </c>
      <c r="D31" s="19" t="s">
        <v>74</v>
      </c>
      <c r="E31" s="19" t="s">
        <v>75</v>
      </c>
      <c r="F31" s="19" t="s">
        <v>188</v>
      </c>
      <c r="G31" s="19" t="s">
        <v>189</v>
      </c>
      <c r="H31" s="20">
        <v>172716</v>
      </c>
      <c r="I31" s="20">
        <v>172716</v>
      </c>
      <c r="J31" s="20"/>
      <c r="K31" s="20"/>
      <c r="L31" s="20"/>
      <c r="M31" s="20">
        <v>172716</v>
      </c>
      <c r="N31" s="20"/>
      <c r="O31" s="20"/>
      <c r="P31" s="20"/>
      <c r="Q31" s="20"/>
      <c r="R31" s="20"/>
      <c r="S31" s="20"/>
      <c r="T31" s="20"/>
      <c r="U31" s="20"/>
      <c r="V31" s="20"/>
      <c r="W31" s="20"/>
      <c r="X31" s="20"/>
    </row>
    <row r="32" ht="21" customHeight="1" spans="1:24">
      <c r="A32" s="21" t="s">
        <v>47</v>
      </c>
      <c r="B32" s="19" t="s">
        <v>242</v>
      </c>
      <c r="C32" s="19" t="s">
        <v>243</v>
      </c>
      <c r="D32" s="19" t="s">
        <v>74</v>
      </c>
      <c r="E32" s="19" t="s">
        <v>75</v>
      </c>
      <c r="F32" s="19" t="s">
        <v>190</v>
      </c>
      <c r="G32" s="19" t="s">
        <v>191</v>
      </c>
      <c r="H32" s="20">
        <v>22500</v>
      </c>
      <c r="I32" s="20">
        <v>22500</v>
      </c>
      <c r="J32" s="20"/>
      <c r="K32" s="20"/>
      <c r="L32" s="20"/>
      <c r="M32" s="20">
        <v>22500</v>
      </c>
      <c r="N32" s="20"/>
      <c r="O32" s="20"/>
      <c r="P32" s="20"/>
      <c r="Q32" s="20"/>
      <c r="R32" s="20"/>
      <c r="S32" s="20"/>
      <c r="T32" s="20"/>
      <c r="U32" s="20"/>
      <c r="V32" s="20"/>
      <c r="W32" s="20"/>
      <c r="X32" s="20"/>
    </row>
    <row r="33" ht="21" customHeight="1" spans="1:24">
      <c r="A33" s="21" t="s">
        <v>47</v>
      </c>
      <c r="B33" s="19" t="s">
        <v>242</v>
      </c>
      <c r="C33" s="19" t="s">
        <v>243</v>
      </c>
      <c r="D33" s="19" t="s">
        <v>74</v>
      </c>
      <c r="E33" s="19" t="s">
        <v>75</v>
      </c>
      <c r="F33" s="19" t="s">
        <v>244</v>
      </c>
      <c r="G33" s="19" t="s">
        <v>245</v>
      </c>
      <c r="H33" s="20">
        <v>14393</v>
      </c>
      <c r="I33" s="20">
        <v>14393</v>
      </c>
      <c r="J33" s="20"/>
      <c r="K33" s="20"/>
      <c r="L33" s="20"/>
      <c r="M33" s="20">
        <v>14393</v>
      </c>
      <c r="N33" s="20"/>
      <c r="O33" s="20"/>
      <c r="P33" s="20"/>
      <c r="Q33" s="20"/>
      <c r="R33" s="20"/>
      <c r="S33" s="20"/>
      <c r="T33" s="20"/>
      <c r="U33" s="20"/>
      <c r="V33" s="20"/>
      <c r="W33" s="20"/>
      <c r="X33" s="20"/>
    </row>
    <row r="34" ht="21" customHeight="1" spans="1:24">
      <c r="A34" s="21" t="s">
        <v>47</v>
      </c>
      <c r="B34" s="19" t="s">
        <v>242</v>
      </c>
      <c r="C34" s="19" t="s">
        <v>243</v>
      </c>
      <c r="D34" s="19" t="s">
        <v>74</v>
      </c>
      <c r="E34" s="19" t="s">
        <v>75</v>
      </c>
      <c r="F34" s="19" t="s">
        <v>244</v>
      </c>
      <c r="G34" s="19" t="s">
        <v>245</v>
      </c>
      <c r="H34" s="20">
        <v>62220</v>
      </c>
      <c r="I34" s="20">
        <v>62220</v>
      </c>
      <c r="J34" s="20"/>
      <c r="K34" s="20"/>
      <c r="L34" s="20"/>
      <c r="M34" s="20">
        <v>62220</v>
      </c>
      <c r="N34" s="20"/>
      <c r="O34" s="20"/>
      <c r="P34" s="20"/>
      <c r="Q34" s="20"/>
      <c r="R34" s="20"/>
      <c r="S34" s="20"/>
      <c r="T34" s="20"/>
      <c r="U34" s="20"/>
      <c r="V34" s="20"/>
      <c r="W34" s="20"/>
      <c r="X34" s="20"/>
    </row>
    <row r="35" ht="21" customHeight="1" spans="1:24">
      <c r="A35" s="21" t="s">
        <v>47</v>
      </c>
      <c r="B35" s="19" t="s">
        <v>242</v>
      </c>
      <c r="C35" s="19" t="s">
        <v>243</v>
      </c>
      <c r="D35" s="19" t="s">
        <v>74</v>
      </c>
      <c r="E35" s="19" t="s">
        <v>75</v>
      </c>
      <c r="F35" s="19" t="s">
        <v>244</v>
      </c>
      <c r="G35" s="19" t="s">
        <v>245</v>
      </c>
      <c r="H35" s="20">
        <v>192996</v>
      </c>
      <c r="I35" s="20">
        <v>192996</v>
      </c>
      <c r="J35" s="20"/>
      <c r="K35" s="20"/>
      <c r="L35" s="20"/>
      <c r="M35" s="20">
        <v>192996</v>
      </c>
      <c r="N35" s="20"/>
      <c r="O35" s="20"/>
      <c r="P35" s="20"/>
      <c r="Q35" s="20"/>
      <c r="R35" s="20"/>
      <c r="S35" s="20"/>
      <c r="T35" s="20"/>
      <c r="U35" s="20"/>
      <c r="V35" s="20"/>
      <c r="W35" s="20"/>
      <c r="X35" s="20"/>
    </row>
    <row r="36" ht="21" customHeight="1" spans="1:24">
      <c r="A36" s="21" t="s">
        <v>47</v>
      </c>
      <c r="B36" s="19" t="s">
        <v>246</v>
      </c>
      <c r="C36" s="19" t="s">
        <v>247</v>
      </c>
      <c r="D36" s="19" t="s">
        <v>74</v>
      </c>
      <c r="E36" s="19" t="s">
        <v>75</v>
      </c>
      <c r="F36" s="19" t="s">
        <v>244</v>
      </c>
      <c r="G36" s="19" t="s">
        <v>245</v>
      </c>
      <c r="H36" s="20">
        <v>87480</v>
      </c>
      <c r="I36" s="20">
        <v>87480</v>
      </c>
      <c r="J36" s="20"/>
      <c r="K36" s="20"/>
      <c r="L36" s="20"/>
      <c r="M36" s="20">
        <v>87480</v>
      </c>
      <c r="N36" s="20"/>
      <c r="O36" s="20"/>
      <c r="P36" s="20"/>
      <c r="Q36" s="20"/>
      <c r="R36" s="20"/>
      <c r="S36" s="20"/>
      <c r="T36" s="20"/>
      <c r="U36" s="20"/>
      <c r="V36" s="20"/>
      <c r="W36" s="20"/>
      <c r="X36" s="20"/>
    </row>
    <row r="37" ht="21" customHeight="1" spans="1:24">
      <c r="A37" s="21" t="s">
        <v>47</v>
      </c>
      <c r="B37" s="19" t="s">
        <v>248</v>
      </c>
      <c r="C37" s="19" t="s">
        <v>195</v>
      </c>
      <c r="D37" s="19" t="s">
        <v>80</v>
      </c>
      <c r="E37" s="19" t="s">
        <v>81</v>
      </c>
      <c r="F37" s="19" t="s">
        <v>196</v>
      </c>
      <c r="G37" s="19" t="s">
        <v>197</v>
      </c>
      <c r="H37" s="20">
        <v>79796</v>
      </c>
      <c r="I37" s="20">
        <v>79796</v>
      </c>
      <c r="J37" s="20"/>
      <c r="K37" s="20"/>
      <c r="L37" s="20"/>
      <c r="M37" s="20">
        <v>79796</v>
      </c>
      <c r="N37" s="20"/>
      <c r="O37" s="20"/>
      <c r="P37" s="20"/>
      <c r="Q37" s="20"/>
      <c r="R37" s="20"/>
      <c r="S37" s="20"/>
      <c r="T37" s="20"/>
      <c r="U37" s="20"/>
      <c r="V37" s="20"/>
      <c r="W37" s="20"/>
      <c r="X37" s="20"/>
    </row>
    <row r="38" ht="21" customHeight="1" spans="1:24">
      <c r="A38" s="21" t="s">
        <v>47</v>
      </c>
      <c r="B38" s="19" t="s">
        <v>248</v>
      </c>
      <c r="C38" s="19" t="s">
        <v>195</v>
      </c>
      <c r="D38" s="19" t="s">
        <v>126</v>
      </c>
      <c r="E38" s="19" t="s">
        <v>127</v>
      </c>
      <c r="F38" s="19" t="s">
        <v>198</v>
      </c>
      <c r="G38" s="19" t="s">
        <v>199</v>
      </c>
      <c r="H38" s="20">
        <v>39356.63</v>
      </c>
      <c r="I38" s="20">
        <v>39356.63</v>
      </c>
      <c r="J38" s="20"/>
      <c r="K38" s="20"/>
      <c r="L38" s="20"/>
      <c r="M38" s="20">
        <v>39356.63</v>
      </c>
      <c r="N38" s="20"/>
      <c r="O38" s="20"/>
      <c r="P38" s="20"/>
      <c r="Q38" s="20"/>
      <c r="R38" s="20"/>
      <c r="S38" s="20"/>
      <c r="T38" s="20"/>
      <c r="U38" s="20"/>
      <c r="V38" s="20"/>
      <c r="W38" s="20"/>
      <c r="X38" s="20"/>
    </row>
    <row r="39" ht="21" customHeight="1" spans="1:24">
      <c r="A39" s="21" t="s">
        <v>47</v>
      </c>
      <c r="B39" s="19" t="s">
        <v>248</v>
      </c>
      <c r="C39" s="19" t="s">
        <v>195</v>
      </c>
      <c r="D39" s="19" t="s">
        <v>128</v>
      </c>
      <c r="E39" s="19" t="s">
        <v>129</v>
      </c>
      <c r="F39" s="19" t="s">
        <v>200</v>
      </c>
      <c r="G39" s="19" t="s">
        <v>201</v>
      </c>
      <c r="H39" s="20">
        <v>18741.25</v>
      </c>
      <c r="I39" s="20">
        <v>18741.25</v>
      </c>
      <c r="J39" s="20"/>
      <c r="K39" s="20"/>
      <c r="L39" s="20"/>
      <c r="M39" s="20">
        <v>18741.25</v>
      </c>
      <c r="N39" s="20"/>
      <c r="O39" s="20"/>
      <c r="P39" s="20"/>
      <c r="Q39" s="20"/>
      <c r="R39" s="20"/>
      <c r="S39" s="20"/>
      <c r="T39" s="20"/>
      <c r="U39" s="20"/>
      <c r="V39" s="20"/>
      <c r="W39" s="20"/>
      <c r="X39" s="20"/>
    </row>
    <row r="40" ht="21" customHeight="1" spans="1:24">
      <c r="A40" s="21" t="s">
        <v>47</v>
      </c>
      <c r="B40" s="19" t="s">
        <v>248</v>
      </c>
      <c r="C40" s="19" t="s">
        <v>195</v>
      </c>
      <c r="D40" s="19" t="s">
        <v>130</v>
      </c>
      <c r="E40" s="19" t="s">
        <v>131</v>
      </c>
      <c r="F40" s="19" t="s">
        <v>202</v>
      </c>
      <c r="G40" s="19" t="s">
        <v>203</v>
      </c>
      <c r="H40" s="20">
        <v>997.45</v>
      </c>
      <c r="I40" s="20">
        <v>997.45</v>
      </c>
      <c r="J40" s="20"/>
      <c r="K40" s="20"/>
      <c r="L40" s="20"/>
      <c r="M40" s="20">
        <v>997.45</v>
      </c>
      <c r="N40" s="20"/>
      <c r="O40" s="20"/>
      <c r="P40" s="20"/>
      <c r="Q40" s="20"/>
      <c r="R40" s="20"/>
      <c r="S40" s="20"/>
      <c r="T40" s="20"/>
      <c r="U40" s="20"/>
      <c r="V40" s="20"/>
      <c r="W40" s="20"/>
      <c r="X40" s="20"/>
    </row>
    <row r="41" ht="21" customHeight="1" spans="1:24">
      <c r="A41" s="21" t="s">
        <v>47</v>
      </c>
      <c r="B41" s="19" t="s">
        <v>248</v>
      </c>
      <c r="C41" s="19" t="s">
        <v>195</v>
      </c>
      <c r="D41" s="19" t="s">
        <v>130</v>
      </c>
      <c r="E41" s="19" t="s">
        <v>131</v>
      </c>
      <c r="F41" s="19" t="s">
        <v>202</v>
      </c>
      <c r="G41" s="19" t="s">
        <v>203</v>
      </c>
      <c r="H41" s="20">
        <v>1365</v>
      </c>
      <c r="I41" s="20">
        <v>1365</v>
      </c>
      <c r="J41" s="20"/>
      <c r="K41" s="20"/>
      <c r="L41" s="20"/>
      <c r="M41" s="20">
        <v>1365</v>
      </c>
      <c r="N41" s="20"/>
      <c r="O41" s="20"/>
      <c r="P41" s="20"/>
      <c r="Q41" s="20"/>
      <c r="R41" s="20"/>
      <c r="S41" s="20"/>
      <c r="T41" s="20"/>
      <c r="U41" s="20"/>
      <c r="V41" s="20"/>
      <c r="W41" s="20"/>
      <c r="X41" s="20"/>
    </row>
    <row r="42" ht="21" customHeight="1" spans="1:24">
      <c r="A42" s="21" t="s">
        <v>47</v>
      </c>
      <c r="B42" s="19" t="s">
        <v>249</v>
      </c>
      <c r="C42" s="19" t="s">
        <v>137</v>
      </c>
      <c r="D42" s="19" t="s">
        <v>136</v>
      </c>
      <c r="E42" s="19" t="s">
        <v>137</v>
      </c>
      <c r="F42" s="19" t="s">
        <v>205</v>
      </c>
      <c r="G42" s="19" t="s">
        <v>137</v>
      </c>
      <c r="H42" s="20">
        <v>66276.6</v>
      </c>
      <c r="I42" s="20">
        <v>66276.6</v>
      </c>
      <c r="J42" s="20"/>
      <c r="K42" s="20"/>
      <c r="L42" s="20"/>
      <c r="M42" s="20">
        <v>66276.6</v>
      </c>
      <c r="N42" s="20"/>
      <c r="O42" s="20"/>
      <c r="P42" s="20"/>
      <c r="Q42" s="20"/>
      <c r="R42" s="20"/>
      <c r="S42" s="20"/>
      <c r="T42" s="20"/>
      <c r="U42" s="20"/>
      <c r="V42" s="20"/>
      <c r="W42" s="20"/>
      <c r="X42" s="20"/>
    </row>
    <row r="43" ht="21" customHeight="1" spans="1:24">
      <c r="A43" s="21" t="s">
        <v>47</v>
      </c>
      <c r="B43" s="19" t="s">
        <v>250</v>
      </c>
      <c r="C43" s="19" t="s">
        <v>211</v>
      </c>
      <c r="D43" s="19" t="s">
        <v>74</v>
      </c>
      <c r="E43" s="19" t="s">
        <v>75</v>
      </c>
      <c r="F43" s="19" t="s">
        <v>212</v>
      </c>
      <c r="G43" s="19" t="s">
        <v>211</v>
      </c>
      <c r="H43" s="20">
        <v>10758.24</v>
      </c>
      <c r="I43" s="20">
        <v>10758.24</v>
      </c>
      <c r="J43" s="20"/>
      <c r="K43" s="20"/>
      <c r="L43" s="20"/>
      <c r="M43" s="20">
        <v>10758.24</v>
      </c>
      <c r="N43" s="20"/>
      <c r="O43" s="20"/>
      <c r="P43" s="20"/>
      <c r="Q43" s="20"/>
      <c r="R43" s="20"/>
      <c r="S43" s="20"/>
      <c r="T43" s="20"/>
      <c r="U43" s="20"/>
      <c r="V43" s="20"/>
      <c r="W43" s="20"/>
      <c r="X43" s="20"/>
    </row>
    <row r="44" ht="21" customHeight="1" spans="1:24">
      <c r="A44" s="21" t="s">
        <v>47</v>
      </c>
      <c r="B44" s="19" t="s">
        <v>251</v>
      </c>
      <c r="C44" s="19" t="s">
        <v>214</v>
      </c>
      <c r="D44" s="19" t="s">
        <v>74</v>
      </c>
      <c r="E44" s="19" t="s">
        <v>75</v>
      </c>
      <c r="F44" s="19" t="s">
        <v>215</v>
      </c>
      <c r="G44" s="19" t="s">
        <v>214</v>
      </c>
      <c r="H44" s="20">
        <v>120</v>
      </c>
      <c r="I44" s="20">
        <v>120</v>
      </c>
      <c r="J44" s="20"/>
      <c r="K44" s="20"/>
      <c r="L44" s="20"/>
      <c r="M44" s="20">
        <v>120</v>
      </c>
      <c r="N44" s="20"/>
      <c r="O44" s="20"/>
      <c r="P44" s="20"/>
      <c r="Q44" s="20"/>
      <c r="R44" s="20"/>
      <c r="S44" s="20"/>
      <c r="T44" s="20"/>
      <c r="U44" s="20"/>
      <c r="V44" s="20"/>
      <c r="W44" s="20"/>
      <c r="X44" s="20"/>
    </row>
    <row r="45" ht="21" customHeight="1" spans="1:24">
      <c r="A45" s="21" t="s">
        <v>47</v>
      </c>
      <c r="B45" s="19" t="s">
        <v>252</v>
      </c>
      <c r="C45" s="19" t="s">
        <v>217</v>
      </c>
      <c r="D45" s="19" t="s">
        <v>74</v>
      </c>
      <c r="E45" s="19" t="s">
        <v>75</v>
      </c>
      <c r="F45" s="19" t="s">
        <v>218</v>
      </c>
      <c r="G45" s="19" t="s">
        <v>219</v>
      </c>
      <c r="H45" s="20">
        <v>9500</v>
      </c>
      <c r="I45" s="20">
        <v>9500</v>
      </c>
      <c r="J45" s="20"/>
      <c r="K45" s="20"/>
      <c r="L45" s="20"/>
      <c r="M45" s="20">
        <v>9500</v>
      </c>
      <c r="N45" s="20"/>
      <c r="O45" s="20"/>
      <c r="P45" s="20"/>
      <c r="Q45" s="20"/>
      <c r="R45" s="20"/>
      <c r="S45" s="20"/>
      <c r="T45" s="20"/>
      <c r="U45" s="20"/>
      <c r="V45" s="20"/>
      <c r="W45" s="20"/>
      <c r="X45" s="20"/>
    </row>
    <row r="46" ht="21" customHeight="1" spans="1:24">
      <c r="A46" s="21" t="s">
        <v>47</v>
      </c>
      <c r="B46" s="19" t="s">
        <v>252</v>
      </c>
      <c r="C46" s="19" t="s">
        <v>217</v>
      </c>
      <c r="D46" s="19" t="s">
        <v>74</v>
      </c>
      <c r="E46" s="19" t="s">
        <v>75</v>
      </c>
      <c r="F46" s="19" t="s">
        <v>253</v>
      </c>
      <c r="G46" s="19" t="s">
        <v>254</v>
      </c>
      <c r="H46" s="20">
        <v>2000</v>
      </c>
      <c r="I46" s="20">
        <v>2000</v>
      </c>
      <c r="J46" s="20"/>
      <c r="K46" s="20"/>
      <c r="L46" s="20"/>
      <c r="M46" s="20">
        <v>2000</v>
      </c>
      <c r="N46" s="20"/>
      <c r="O46" s="20"/>
      <c r="P46" s="20"/>
      <c r="Q46" s="20"/>
      <c r="R46" s="20"/>
      <c r="S46" s="20"/>
      <c r="T46" s="20"/>
      <c r="U46" s="20"/>
      <c r="V46" s="20"/>
      <c r="W46" s="20"/>
      <c r="X46" s="20"/>
    </row>
    <row r="47" ht="21" customHeight="1" spans="1:24">
      <c r="A47" s="21" t="s">
        <v>47</v>
      </c>
      <c r="B47" s="19" t="s">
        <v>252</v>
      </c>
      <c r="C47" s="19" t="s">
        <v>217</v>
      </c>
      <c r="D47" s="19" t="s">
        <v>74</v>
      </c>
      <c r="E47" s="19" t="s">
        <v>75</v>
      </c>
      <c r="F47" s="19" t="s">
        <v>226</v>
      </c>
      <c r="G47" s="19" t="s">
        <v>227</v>
      </c>
      <c r="H47" s="20">
        <v>22250</v>
      </c>
      <c r="I47" s="20">
        <v>22250</v>
      </c>
      <c r="J47" s="20"/>
      <c r="K47" s="20"/>
      <c r="L47" s="20"/>
      <c r="M47" s="20">
        <v>22250</v>
      </c>
      <c r="N47" s="20"/>
      <c r="O47" s="20"/>
      <c r="P47" s="20"/>
      <c r="Q47" s="20"/>
      <c r="R47" s="20"/>
      <c r="S47" s="20"/>
      <c r="T47" s="20"/>
      <c r="U47" s="20"/>
      <c r="V47" s="20"/>
      <c r="W47" s="20"/>
      <c r="X47" s="20"/>
    </row>
    <row r="48" ht="21" customHeight="1" spans="1:24">
      <c r="A48" s="21" t="s">
        <v>49</v>
      </c>
      <c r="B48" s="19" t="s">
        <v>255</v>
      </c>
      <c r="C48" s="19" t="s">
        <v>195</v>
      </c>
      <c r="D48" s="19" t="s">
        <v>80</v>
      </c>
      <c r="E48" s="19" t="s">
        <v>81</v>
      </c>
      <c r="F48" s="19" t="s">
        <v>196</v>
      </c>
      <c r="G48" s="19" t="s">
        <v>197</v>
      </c>
      <c r="H48" s="20">
        <v>223381.28</v>
      </c>
      <c r="I48" s="20">
        <v>223381.28</v>
      </c>
      <c r="J48" s="20"/>
      <c r="K48" s="20"/>
      <c r="L48" s="20"/>
      <c r="M48" s="20">
        <v>223381.28</v>
      </c>
      <c r="N48" s="20"/>
      <c r="O48" s="20"/>
      <c r="P48" s="20"/>
      <c r="Q48" s="20"/>
      <c r="R48" s="20"/>
      <c r="S48" s="20"/>
      <c r="T48" s="20"/>
      <c r="U48" s="20"/>
      <c r="V48" s="20"/>
      <c r="W48" s="20"/>
      <c r="X48" s="20"/>
    </row>
    <row r="49" ht="21" customHeight="1" spans="1:24">
      <c r="A49" s="21" t="s">
        <v>49</v>
      </c>
      <c r="B49" s="19" t="s">
        <v>255</v>
      </c>
      <c r="C49" s="19" t="s">
        <v>195</v>
      </c>
      <c r="D49" s="19" t="s">
        <v>126</v>
      </c>
      <c r="E49" s="19" t="s">
        <v>127</v>
      </c>
      <c r="F49" s="19" t="s">
        <v>198</v>
      </c>
      <c r="G49" s="19" t="s">
        <v>199</v>
      </c>
      <c r="H49" s="20">
        <v>110167.37</v>
      </c>
      <c r="I49" s="20">
        <v>110167.37</v>
      </c>
      <c r="J49" s="20"/>
      <c r="K49" s="20"/>
      <c r="L49" s="20"/>
      <c r="M49" s="20">
        <v>110167.37</v>
      </c>
      <c r="N49" s="20"/>
      <c r="O49" s="20"/>
      <c r="P49" s="20"/>
      <c r="Q49" s="20"/>
      <c r="R49" s="20"/>
      <c r="S49" s="20"/>
      <c r="T49" s="20"/>
      <c r="U49" s="20"/>
      <c r="V49" s="20"/>
      <c r="W49" s="20"/>
      <c r="X49" s="20"/>
    </row>
    <row r="50" ht="21" customHeight="1" spans="1:24">
      <c r="A50" s="21" t="s">
        <v>49</v>
      </c>
      <c r="B50" s="19" t="s">
        <v>255</v>
      </c>
      <c r="C50" s="19" t="s">
        <v>195</v>
      </c>
      <c r="D50" s="19" t="s">
        <v>128</v>
      </c>
      <c r="E50" s="19" t="s">
        <v>129</v>
      </c>
      <c r="F50" s="19" t="s">
        <v>200</v>
      </c>
      <c r="G50" s="19" t="s">
        <v>201</v>
      </c>
      <c r="H50" s="20">
        <v>52460.65</v>
      </c>
      <c r="I50" s="20">
        <v>52460.65</v>
      </c>
      <c r="J50" s="20"/>
      <c r="K50" s="20"/>
      <c r="L50" s="20"/>
      <c r="M50" s="20">
        <v>52460.65</v>
      </c>
      <c r="N50" s="20"/>
      <c r="O50" s="20"/>
      <c r="P50" s="20"/>
      <c r="Q50" s="20"/>
      <c r="R50" s="20"/>
      <c r="S50" s="20"/>
      <c r="T50" s="20"/>
      <c r="U50" s="20"/>
      <c r="V50" s="20"/>
      <c r="W50" s="20"/>
      <c r="X50" s="20"/>
    </row>
    <row r="51" ht="21" customHeight="1" spans="1:24">
      <c r="A51" s="21" t="s">
        <v>49</v>
      </c>
      <c r="B51" s="19" t="s">
        <v>255</v>
      </c>
      <c r="C51" s="19" t="s">
        <v>195</v>
      </c>
      <c r="D51" s="19" t="s">
        <v>130</v>
      </c>
      <c r="E51" s="19" t="s">
        <v>131</v>
      </c>
      <c r="F51" s="19" t="s">
        <v>202</v>
      </c>
      <c r="G51" s="19" t="s">
        <v>203</v>
      </c>
      <c r="H51" s="20">
        <v>2792.27</v>
      </c>
      <c r="I51" s="20">
        <v>2792.27</v>
      </c>
      <c r="J51" s="20"/>
      <c r="K51" s="20"/>
      <c r="L51" s="20"/>
      <c r="M51" s="20">
        <v>2792.27</v>
      </c>
      <c r="N51" s="20"/>
      <c r="O51" s="20"/>
      <c r="P51" s="20"/>
      <c r="Q51" s="20"/>
      <c r="R51" s="20"/>
      <c r="S51" s="20"/>
      <c r="T51" s="20"/>
      <c r="U51" s="20"/>
      <c r="V51" s="20"/>
      <c r="W51" s="20"/>
      <c r="X51" s="20"/>
    </row>
    <row r="52" ht="21" customHeight="1" spans="1:24">
      <c r="A52" s="21" t="s">
        <v>49</v>
      </c>
      <c r="B52" s="19" t="s">
        <v>255</v>
      </c>
      <c r="C52" s="19" t="s">
        <v>195</v>
      </c>
      <c r="D52" s="19" t="s">
        <v>130</v>
      </c>
      <c r="E52" s="19" t="s">
        <v>131</v>
      </c>
      <c r="F52" s="19" t="s">
        <v>202</v>
      </c>
      <c r="G52" s="19" t="s">
        <v>203</v>
      </c>
      <c r="H52" s="20">
        <v>3822</v>
      </c>
      <c r="I52" s="20">
        <v>3822</v>
      </c>
      <c r="J52" s="20"/>
      <c r="K52" s="20"/>
      <c r="L52" s="20"/>
      <c r="M52" s="20">
        <v>3822</v>
      </c>
      <c r="N52" s="20"/>
      <c r="O52" s="20"/>
      <c r="P52" s="20"/>
      <c r="Q52" s="20"/>
      <c r="R52" s="20"/>
      <c r="S52" s="20"/>
      <c r="T52" s="20"/>
      <c r="U52" s="20"/>
      <c r="V52" s="20"/>
      <c r="W52" s="20"/>
      <c r="X52" s="20"/>
    </row>
    <row r="53" ht="21" customHeight="1" spans="1:24">
      <c r="A53" s="21" t="s">
        <v>49</v>
      </c>
      <c r="B53" s="19" t="s">
        <v>256</v>
      </c>
      <c r="C53" s="19" t="s">
        <v>243</v>
      </c>
      <c r="D53" s="19" t="s">
        <v>92</v>
      </c>
      <c r="E53" s="19" t="s">
        <v>93</v>
      </c>
      <c r="F53" s="19" t="s">
        <v>188</v>
      </c>
      <c r="G53" s="19" t="s">
        <v>189</v>
      </c>
      <c r="H53" s="20">
        <v>481308</v>
      </c>
      <c r="I53" s="20">
        <v>481308</v>
      </c>
      <c r="J53" s="20"/>
      <c r="K53" s="20"/>
      <c r="L53" s="20"/>
      <c r="M53" s="20">
        <v>481308</v>
      </c>
      <c r="N53" s="20"/>
      <c r="O53" s="20"/>
      <c r="P53" s="20"/>
      <c r="Q53" s="20"/>
      <c r="R53" s="20"/>
      <c r="S53" s="20"/>
      <c r="T53" s="20"/>
      <c r="U53" s="20"/>
      <c r="V53" s="20"/>
      <c r="W53" s="20"/>
      <c r="X53" s="20"/>
    </row>
    <row r="54" ht="21" customHeight="1" spans="1:24">
      <c r="A54" s="21" t="s">
        <v>49</v>
      </c>
      <c r="B54" s="19" t="s">
        <v>256</v>
      </c>
      <c r="C54" s="19" t="s">
        <v>243</v>
      </c>
      <c r="D54" s="19" t="s">
        <v>92</v>
      </c>
      <c r="E54" s="19" t="s">
        <v>93</v>
      </c>
      <c r="F54" s="19" t="s">
        <v>190</v>
      </c>
      <c r="G54" s="19" t="s">
        <v>191</v>
      </c>
      <c r="H54" s="20">
        <v>65340</v>
      </c>
      <c r="I54" s="20">
        <v>65340</v>
      </c>
      <c r="J54" s="20"/>
      <c r="K54" s="20"/>
      <c r="L54" s="20"/>
      <c r="M54" s="20">
        <v>65340</v>
      </c>
      <c r="N54" s="20"/>
      <c r="O54" s="20"/>
      <c r="P54" s="20"/>
      <c r="Q54" s="20"/>
      <c r="R54" s="20"/>
      <c r="S54" s="20"/>
      <c r="T54" s="20"/>
      <c r="U54" s="20"/>
      <c r="V54" s="20"/>
      <c r="W54" s="20"/>
      <c r="X54" s="20"/>
    </row>
    <row r="55" ht="21" customHeight="1" spans="1:24">
      <c r="A55" s="21" t="s">
        <v>49</v>
      </c>
      <c r="B55" s="19" t="s">
        <v>256</v>
      </c>
      <c r="C55" s="19" t="s">
        <v>243</v>
      </c>
      <c r="D55" s="19" t="s">
        <v>92</v>
      </c>
      <c r="E55" s="19" t="s">
        <v>93</v>
      </c>
      <c r="F55" s="19" t="s">
        <v>244</v>
      </c>
      <c r="G55" s="19" t="s">
        <v>245</v>
      </c>
      <c r="H55" s="20">
        <v>538236</v>
      </c>
      <c r="I55" s="20">
        <v>538236</v>
      </c>
      <c r="J55" s="20"/>
      <c r="K55" s="20"/>
      <c r="L55" s="20"/>
      <c r="M55" s="20">
        <v>538236</v>
      </c>
      <c r="N55" s="20"/>
      <c r="O55" s="20"/>
      <c r="P55" s="20"/>
      <c r="Q55" s="20"/>
      <c r="R55" s="20"/>
      <c r="S55" s="20"/>
      <c r="T55" s="20"/>
      <c r="U55" s="20"/>
      <c r="V55" s="20"/>
      <c r="W55" s="20"/>
      <c r="X55" s="20"/>
    </row>
    <row r="56" ht="21" customHeight="1" spans="1:24">
      <c r="A56" s="21" t="s">
        <v>49</v>
      </c>
      <c r="B56" s="19" t="s">
        <v>256</v>
      </c>
      <c r="C56" s="19" t="s">
        <v>243</v>
      </c>
      <c r="D56" s="19" t="s">
        <v>92</v>
      </c>
      <c r="E56" s="19" t="s">
        <v>93</v>
      </c>
      <c r="F56" s="19" t="s">
        <v>244</v>
      </c>
      <c r="G56" s="19" t="s">
        <v>245</v>
      </c>
      <c r="H56" s="20">
        <v>40109</v>
      </c>
      <c r="I56" s="20">
        <v>40109</v>
      </c>
      <c r="J56" s="20"/>
      <c r="K56" s="20"/>
      <c r="L56" s="20"/>
      <c r="M56" s="20">
        <v>40109</v>
      </c>
      <c r="N56" s="20"/>
      <c r="O56" s="20"/>
      <c r="P56" s="20"/>
      <c r="Q56" s="20"/>
      <c r="R56" s="20"/>
      <c r="S56" s="20"/>
      <c r="T56" s="20"/>
      <c r="U56" s="20"/>
      <c r="V56" s="20"/>
      <c r="W56" s="20"/>
      <c r="X56" s="20"/>
    </row>
    <row r="57" ht="21" customHeight="1" spans="1:24">
      <c r="A57" s="21" t="s">
        <v>49</v>
      </c>
      <c r="B57" s="19" t="s">
        <v>256</v>
      </c>
      <c r="C57" s="19" t="s">
        <v>243</v>
      </c>
      <c r="D57" s="19" t="s">
        <v>92</v>
      </c>
      <c r="E57" s="19" t="s">
        <v>93</v>
      </c>
      <c r="F57" s="19" t="s">
        <v>244</v>
      </c>
      <c r="G57" s="19" t="s">
        <v>245</v>
      </c>
      <c r="H57" s="20">
        <v>176220</v>
      </c>
      <c r="I57" s="20">
        <v>176220</v>
      </c>
      <c r="J57" s="20"/>
      <c r="K57" s="20"/>
      <c r="L57" s="20"/>
      <c r="M57" s="20">
        <v>176220</v>
      </c>
      <c r="N57" s="20"/>
      <c r="O57" s="20"/>
      <c r="P57" s="20"/>
      <c r="Q57" s="20"/>
      <c r="R57" s="20"/>
      <c r="S57" s="20"/>
      <c r="T57" s="20"/>
      <c r="U57" s="20"/>
      <c r="V57" s="20"/>
      <c r="W57" s="20"/>
      <c r="X57" s="20"/>
    </row>
    <row r="58" ht="21" customHeight="1" spans="1:24">
      <c r="A58" s="21" t="s">
        <v>49</v>
      </c>
      <c r="B58" s="19" t="s">
        <v>257</v>
      </c>
      <c r="C58" s="19" t="s">
        <v>247</v>
      </c>
      <c r="D58" s="19" t="s">
        <v>92</v>
      </c>
      <c r="E58" s="19" t="s">
        <v>93</v>
      </c>
      <c r="F58" s="19" t="s">
        <v>244</v>
      </c>
      <c r="G58" s="19" t="s">
        <v>245</v>
      </c>
      <c r="H58" s="20">
        <v>244944</v>
      </c>
      <c r="I58" s="20">
        <v>244944</v>
      </c>
      <c r="J58" s="20"/>
      <c r="K58" s="20"/>
      <c r="L58" s="20"/>
      <c r="M58" s="20">
        <v>244944</v>
      </c>
      <c r="N58" s="20"/>
      <c r="O58" s="20"/>
      <c r="P58" s="20"/>
      <c r="Q58" s="20"/>
      <c r="R58" s="20"/>
      <c r="S58" s="20"/>
      <c r="T58" s="20"/>
      <c r="U58" s="20"/>
      <c r="V58" s="20"/>
      <c r="W58" s="20"/>
      <c r="X58" s="20"/>
    </row>
    <row r="59" ht="21" customHeight="1" spans="1:24">
      <c r="A59" s="21" t="s">
        <v>49</v>
      </c>
      <c r="B59" s="19" t="s">
        <v>258</v>
      </c>
      <c r="C59" s="19" t="s">
        <v>137</v>
      </c>
      <c r="D59" s="19" t="s">
        <v>136</v>
      </c>
      <c r="E59" s="19" t="s">
        <v>137</v>
      </c>
      <c r="F59" s="19" t="s">
        <v>205</v>
      </c>
      <c r="G59" s="19" t="s">
        <v>137</v>
      </c>
      <c r="H59" s="20">
        <v>185538.84</v>
      </c>
      <c r="I59" s="20">
        <v>185538.84</v>
      </c>
      <c r="J59" s="20"/>
      <c r="K59" s="20"/>
      <c r="L59" s="20"/>
      <c r="M59" s="20">
        <v>185538.84</v>
      </c>
      <c r="N59" s="20"/>
      <c r="O59" s="20"/>
      <c r="P59" s="20"/>
      <c r="Q59" s="20"/>
      <c r="R59" s="20"/>
      <c r="S59" s="20"/>
      <c r="T59" s="20"/>
      <c r="U59" s="20"/>
      <c r="V59" s="20"/>
      <c r="W59" s="20"/>
      <c r="X59" s="20"/>
    </row>
    <row r="60" ht="21" customHeight="1" spans="1:24">
      <c r="A60" s="21" t="s">
        <v>49</v>
      </c>
      <c r="B60" s="19" t="s">
        <v>259</v>
      </c>
      <c r="C60" s="19" t="s">
        <v>211</v>
      </c>
      <c r="D60" s="19" t="s">
        <v>92</v>
      </c>
      <c r="E60" s="19" t="s">
        <v>93</v>
      </c>
      <c r="F60" s="19" t="s">
        <v>212</v>
      </c>
      <c r="G60" s="19" t="s">
        <v>211</v>
      </c>
      <c r="H60" s="20">
        <v>30120.96</v>
      </c>
      <c r="I60" s="20">
        <v>30120.96</v>
      </c>
      <c r="J60" s="20"/>
      <c r="K60" s="20"/>
      <c r="L60" s="20"/>
      <c r="M60" s="20">
        <v>30120.96</v>
      </c>
      <c r="N60" s="20"/>
      <c r="O60" s="20"/>
      <c r="P60" s="20"/>
      <c r="Q60" s="20"/>
      <c r="R60" s="20"/>
      <c r="S60" s="20"/>
      <c r="T60" s="20"/>
      <c r="U60" s="20"/>
      <c r="V60" s="20"/>
      <c r="W60" s="20"/>
      <c r="X60" s="20"/>
    </row>
    <row r="61" ht="21" customHeight="1" spans="1:24">
      <c r="A61" s="21" t="s">
        <v>49</v>
      </c>
      <c r="B61" s="19" t="s">
        <v>260</v>
      </c>
      <c r="C61" s="19" t="s">
        <v>214</v>
      </c>
      <c r="D61" s="19" t="s">
        <v>92</v>
      </c>
      <c r="E61" s="19" t="s">
        <v>93</v>
      </c>
      <c r="F61" s="19" t="s">
        <v>215</v>
      </c>
      <c r="G61" s="19" t="s">
        <v>214</v>
      </c>
      <c r="H61" s="20">
        <v>336</v>
      </c>
      <c r="I61" s="20">
        <v>336</v>
      </c>
      <c r="J61" s="20"/>
      <c r="K61" s="20"/>
      <c r="L61" s="20"/>
      <c r="M61" s="20">
        <v>336</v>
      </c>
      <c r="N61" s="20"/>
      <c r="O61" s="20"/>
      <c r="P61" s="20"/>
      <c r="Q61" s="20"/>
      <c r="R61" s="20"/>
      <c r="S61" s="20"/>
      <c r="T61" s="20"/>
      <c r="U61" s="20"/>
      <c r="V61" s="20"/>
      <c r="W61" s="20"/>
      <c r="X61" s="20"/>
    </row>
    <row r="62" ht="21" customHeight="1" spans="1:24">
      <c r="A62" s="21" t="s">
        <v>49</v>
      </c>
      <c r="B62" s="19" t="s">
        <v>261</v>
      </c>
      <c r="C62" s="19" t="s">
        <v>262</v>
      </c>
      <c r="D62" s="19" t="s">
        <v>92</v>
      </c>
      <c r="E62" s="19" t="s">
        <v>93</v>
      </c>
      <c r="F62" s="19" t="s">
        <v>263</v>
      </c>
      <c r="G62" s="19" t="s">
        <v>264</v>
      </c>
      <c r="H62" s="20">
        <v>18000</v>
      </c>
      <c r="I62" s="20">
        <v>18000</v>
      </c>
      <c r="J62" s="20"/>
      <c r="K62" s="20"/>
      <c r="L62" s="20"/>
      <c r="M62" s="20">
        <v>18000</v>
      </c>
      <c r="N62" s="20"/>
      <c r="O62" s="20"/>
      <c r="P62" s="20"/>
      <c r="Q62" s="20"/>
      <c r="R62" s="20"/>
      <c r="S62" s="20"/>
      <c r="T62" s="20"/>
      <c r="U62" s="20"/>
      <c r="V62" s="20"/>
      <c r="W62" s="20"/>
      <c r="X62" s="20"/>
    </row>
    <row r="63" ht="21" customHeight="1" spans="1:24">
      <c r="A63" s="21" t="s">
        <v>49</v>
      </c>
      <c r="B63" s="19" t="s">
        <v>265</v>
      </c>
      <c r="C63" s="19" t="s">
        <v>217</v>
      </c>
      <c r="D63" s="19" t="s">
        <v>92</v>
      </c>
      <c r="E63" s="19" t="s">
        <v>93</v>
      </c>
      <c r="F63" s="19" t="s">
        <v>218</v>
      </c>
      <c r="G63" s="19" t="s">
        <v>219</v>
      </c>
      <c r="H63" s="20">
        <v>21000</v>
      </c>
      <c r="I63" s="20">
        <v>21000</v>
      </c>
      <c r="J63" s="20"/>
      <c r="K63" s="20"/>
      <c r="L63" s="20"/>
      <c r="M63" s="20">
        <v>21000</v>
      </c>
      <c r="N63" s="20"/>
      <c r="O63" s="20"/>
      <c r="P63" s="20"/>
      <c r="Q63" s="20"/>
      <c r="R63" s="20"/>
      <c r="S63" s="20"/>
      <c r="T63" s="20"/>
      <c r="U63" s="20"/>
      <c r="V63" s="20"/>
      <c r="W63" s="20"/>
      <c r="X63" s="20"/>
    </row>
    <row r="64" ht="21" customHeight="1" spans="1:24">
      <c r="A64" s="21" t="s">
        <v>49</v>
      </c>
      <c r="B64" s="19" t="s">
        <v>265</v>
      </c>
      <c r="C64" s="19" t="s">
        <v>217</v>
      </c>
      <c r="D64" s="19" t="s">
        <v>92</v>
      </c>
      <c r="E64" s="19" t="s">
        <v>93</v>
      </c>
      <c r="F64" s="19" t="s">
        <v>266</v>
      </c>
      <c r="G64" s="19" t="s">
        <v>267</v>
      </c>
      <c r="H64" s="20">
        <v>1000</v>
      </c>
      <c r="I64" s="20">
        <v>1000</v>
      </c>
      <c r="J64" s="20"/>
      <c r="K64" s="20"/>
      <c r="L64" s="20"/>
      <c r="M64" s="20">
        <v>1000</v>
      </c>
      <c r="N64" s="20"/>
      <c r="O64" s="20"/>
      <c r="P64" s="20"/>
      <c r="Q64" s="20"/>
      <c r="R64" s="20"/>
      <c r="S64" s="20"/>
      <c r="T64" s="20"/>
      <c r="U64" s="20"/>
      <c r="V64" s="20"/>
      <c r="W64" s="20"/>
      <c r="X64" s="20"/>
    </row>
    <row r="65" ht="21" customHeight="1" spans="1:24">
      <c r="A65" s="21" t="s">
        <v>49</v>
      </c>
      <c r="B65" s="19" t="s">
        <v>265</v>
      </c>
      <c r="C65" s="19" t="s">
        <v>217</v>
      </c>
      <c r="D65" s="19" t="s">
        <v>92</v>
      </c>
      <c r="E65" s="19" t="s">
        <v>93</v>
      </c>
      <c r="F65" s="19" t="s">
        <v>268</v>
      </c>
      <c r="G65" s="19" t="s">
        <v>269</v>
      </c>
      <c r="H65" s="20">
        <v>50000</v>
      </c>
      <c r="I65" s="20">
        <v>50000</v>
      </c>
      <c r="J65" s="20"/>
      <c r="K65" s="20"/>
      <c r="L65" s="20"/>
      <c r="M65" s="20">
        <v>50000</v>
      </c>
      <c r="N65" s="20"/>
      <c r="O65" s="20"/>
      <c r="P65" s="20"/>
      <c r="Q65" s="20"/>
      <c r="R65" s="20"/>
      <c r="S65" s="20"/>
      <c r="T65" s="20"/>
      <c r="U65" s="20"/>
      <c r="V65" s="20"/>
      <c r="W65" s="20"/>
      <c r="X65" s="20"/>
    </row>
    <row r="66" ht="21" customHeight="1" spans="1:24">
      <c r="A66" s="21" t="s">
        <v>49</v>
      </c>
      <c r="B66" s="19" t="s">
        <v>265</v>
      </c>
      <c r="C66" s="19" t="s">
        <v>217</v>
      </c>
      <c r="D66" s="19" t="s">
        <v>92</v>
      </c>
      <c r="E66" s="19" t="s">
        <v>93</v>
      </c>
      <c r="F66" s="19" t="s">
        <v>270</v>
      </c>
      <c r="G66" s="19" t="s">
        <v>271</v>
      </c>
      <c r="H66" s="20">
        <v>22500</v>
      </c>
      <c r="I66" s="20">
        <v>22500</v>
      </c>
      <c r="J66" s="20"/>
      <c r="K66" s="20"/>
      <c r="L66" s="20"/>
      <c r="M66" s="20">
        <v>22500</v>
      </c>
      <c r="N66" s="20"/>
      <c r="O66" s="20"/>
      <c r="P66" s="20"/>
      <c r="Q66" s="20"/>
      <c r="R66" s="20"/>
      <c r="S66" s="20"/>
      <c r="T66" s="20"/>
      <c r="U66" s="20"/>
      <c r="V66" s="20"/>
      <c r="W66" s="20"/>
      <c r="X66" s="20"/>
    </row>
    <row r="67" ht="21" customHeight="1" spans="1:24">
      <c r="A67" s="21" t="s">
        <v>51</v>
      </c>
      <c r="B67" s="19" t="s">
        <v>272</v>
      </c>
      <c r="C67" s="19" t="s">
        <v>247</v>
      </c>
      <c r="D67" s="19" t="s">
        <v>72</v>
      </c>
      <c r="E67" s="19" t="s">
        <v>73</v>
      </c>
      <c r="F67" s="19" t="s">
        <v>244</v>
      </c>
      <c r="G67" s="19" t="s">
        <v>245</v>
      </c>
      <c r="H67" s="20">
        <v>52488</v>
      </c>
      <c r="I67" s="20">
        <v>52488</v>
      </c>
      <c r="J67" s="20"/>
      <c r="K67" s="20"/>
      <c r="L67" s="20"/>
      <c r="M67" s="20">
        <v>52488</v>
      </c>
      <c r="N67" s="20"/>
      <c r="O67" s="20"/>
      <c r="P67" s="20"/>
      <c r="Q67" s="20"/>
      <c r="R67" s="20"/>
      <c r="S67" s="20"/>
      <c r="T67" s="20"/>
      <c r="U67" s="20"/>
      <c r="V67" s="20"/>
      <c r="W67" s="20"/>
      <c r="X67" s="20"/>
    </row>
    <row r="68" ht="21" customHeight="1" spans="1:24">
      <c r="A68" s="21" t="s">
        <v>51</v>
      </c>
      <c r="B68" s="19" t="s">
        <v>273</v>
      </c>
      <c r="C68" s="19" t="s">
        <v>243</v>
      </c>
      <c r="D68" s="19" t="s">
        <v>72</v>
      </c>
      <c r="E68" s="19" t="s">
        <v>73</v>
      </c>
      <c r="F68" s="19" t="s">
        <v>188</v>
      </c>
      <c r="G68" s="19" t="s">
        <v>189</v>
      </c>
      <c r="H68" s="20">
        <v>140868</v>
      </c>
      <c r="I68" s="20">
        <v>140868</v>
      </c>
      <c r="J68" s="20"/>
      <c r="K68" s="20"/>
      <c r="L68" s="20"/>
      <c r="M68" s="20">
        <v>140868</v>
      </c>
      <c r="N68" s="20"/>
      <c r="O68" s="20"/>
      <c r="P68" s="20"/>
      <c r="Q68" s="20"/>
      <c r="R68" s="20"/>
      <c r="S68" s="20"/>
      <c r="T68" s="20"/>
      <c r="U68" s="20"/>
      <c r="V68" s="20"/>
      <c r="W68" s="20"/>
      <c r="X68" s="20"/>
    </row>
    <row r="69" ht="21" customHeight="1" spans="1:24">
      <c r="A69" s="21" t="s">
        <v>51</v>
      </c>
      <c r="B69" s="19" t="s">
        <v>273</v>
      </c>
      <c r="C69" s="19" t="s">
        <v>243</v>
      </c>
      <c r="D69" s="19" t="s">
        <v>72</v>
      </c>
      <c r="E69" s="19" t="s">
        <v>73</v>
      </c>
      <c r="F69" s="19" t="s">
        <v>190</v>
      </c>
      <c r="G69" s="19" t="s">
        <v>191</v>
      </c>
      <c r="H69" s="20">
        <v>16680</v>
      </c>
      <c r="I69" s="20">
        <v>16680</v>
      </c>
      <c r="J69" s="20"/>
      <c r="K69" s="20"/>
      <c r="L69" s="20"/>
      <c r="M69" s="20">
        <v>16680</v>
      </c>
      <c r="N69" s="20"/>
      <c r="O69" s="20"/>
      <c r="P69" s="20"/>
      <c r="Q69" s="20"/>
      <c r="R69" s="20"/>
      <c r="S69" s="20"/>
      <c r="T69" s="20"/>
      <c r="U69" s="20"/>
      <c r="V69" s="20"/>
      <c r="W69" s="20"/>
      <c r="X69" s="20"/>
    </row>
    <row r="70" ht="21" customHeight="1" spans="1:24">
      <c r="A70" s="21" t="s">
        <v>51</v>
      </c>
      <c r="B70" s="19" t="s">
        <v>273</v>
      </c>
      <c r="C70" s="19" t="s">
        <v>243</v>
      </c>
      <c r="D70" s="19" t="s">
        <v>72</v>
      </c>
      <c r="E70" s="19" t="s">
        <v>73</v>
      </c>
      <c r="F70" s="19" t="s">
        <v>244</v>
      </c>
      <c r="G70" s="19" t="s">
        <v>245</v>
      </c>
      <c r="H70" s="20">
        <v>42300</v>
      </c>
      <c r="I70" s="20">
        <v>42300</v>
      </c>
      <c r="J70" s="20"/>
      <c r="K70" s="20"/>
      <c r="L70" s="20"/>
      <c r="M70" s="20">
        <v>42300</v>
      </c>
      <c r="N70" s="20"/>
      <c r="O70" s="20"/>
      <c r="P70" s="20"/>
      <c r="Q70" s="20"/>
      <c r="R70" s="20"/>
      <c r="S70" s="20"/>
      <c r="T70" s="20"/>
      <c r="U70" s="20"/>
      <c r="V70" s="20"/>
      <c r="W70" s="20"/>
      <c r="X70" s="20"/>
    </row>
    <row r="71" ht="21" customHeight="1" spans="1:24">
      <c r="A71" s="21" t="s">
        <v>51</v>
      </c>
      <c r="B71" s="19" t="s">
        <v>273</v>
      </c>
      <c r="C71" s="19" t="s">
        <v>243</v>
      </c>
      <c r="D71" s="19" t="s">
        <v>72</v>
      </c>
      <c r="E71" s="19" t="s">
        <v>73</v>
      </c>
      <c r="F71" s="19" t="s">
        <v>244</v>
      </c>
      <c r="G71" s="19" t="s">
        <v>245</v>
      </c>
      <c r="H71" s="20">
        <v>122580</v>
      </c>
      <c r="I71" s="20">
        <v>122580</v>
      </c>
      <c r="J71" s="20"/>
      <c r="K71" s="20"/>
      <c r="L71" s="20"/>
      <c r="M71" s="20">
        <v>122580</v>
      </c>
      <c r="N71" s="20"/>
      <c r="O71" s="20"/>
      <c r="P71" s="20"/>
      <c r="Q71" s="20"/>
      <c r="R71" s="20"/>
      <c r="S71" s="20"/>
      <c r="T71" s="20"/>
      <c r="U71" s="20"/>
      <c r="V71" s="20"/>
      <c r="W71" s="20"/>
      <c r="X71" s="20"/>
    </row>
    <row r="72" ht="21" customHeight="1" spans="1:24">
      <c r="A72" s="21" t="s">
        <v>51</v>
      </c>
      <c r="B72" s="19" t="s">
        <v>273</v>
      </c>
      <c r="C72" s="19" t="s">
        <v>243</v>
      </c>
      <c r="D72" s="19" t="s">
        <v>72</v>
      </c>
      <c r="E72" s="19" t="s">
        <v>73</v>
      </c>
      <c r="F72" s="19" t="s">
        <v>244</v>
      </c>
      <c r="G72" s="19" t="s">
        <v>245</v>
      </c>
      <c r="H72" s="20">
        <v>11739</v>
      </c>
      <c r="I72" s="20">
        <v>11739</v>
      </c>
      <c r="J72" s="20"/>
      <c r="K72" s="20"/>
      <c r="L72" s="20"/>
      <c r="M72" s="20">
        <v>11739</v>
      </c>
      <c r="N72" s="20"/>
      <c r="O72" s="20"/>
      <c r="P72" s="20"/>
      <c r="Q72" s="20"/>
      <c r="R72" s="20"/>
      <c r="S72" s="20"/>
      <c r="T72" s="20"/>
      <c r="U72" s="20"/>
      <c r="V72" s="20"/>
      <c r="W72" s="20"/>
      <c r="X72" s="20"/>
    </row>
    <row r="73" ht="21" customHeight="1" spans="1:24">
      <c r="A73" s="21" t="s">
        <v>51</v>
      </c>
      <c r="B73" s="19" t="s">
        <v>274</v>
      </c>
      <c r="C73" s="19" t="s">
        <v>195</v>
      </c>
      <c r="D73" s="19" t="s">
        <v>80</v>
      </c>
      <c r="E73" s="19" t="s">
        <v>81</v>
      </c>
      <c r="F73" s="19" t="s">
        <v>196</v>
      </c>
      <c r="G73" s="19" t="s">
        <v>197</v>
      </c>
      <c r="H73" s="20">
        <v>56721.12</v>
      </c>
      <c r="I73" s="20">
        <v>56721.12</v>
      </c>
      <c r="J73" s="20"/>
      <c r="K73" s="20"/>
      <c r="L73" s="20"/>
      <c r="M73" s="20">
        <v>56721.12</v>
      </c>
      <c r="N73" s="20"/>
      <c r="O73" s="20"/>
      <c r="P73" s="20"/>
      <c r="Q73" s="20"/>
      <c r="R73" s="20"/>
      <c r="S73" s="20"/>
      <c r="T73" s="20"/>
      <c r="U73" s="20"/>
      <c r="V73" s="20"/>
      <c r="W73" s="20"/>
      <c r="X73" s="20"/>
    </row>
    <row r="74" ht="21" customHeight="1" spans="1:24">
      <c r="A74" s="21" t="s">
        <v>51</v>
      </c>
      <c r="B74" s="19" t="s">
        <v>274</v>
      </c>
      <c r="C74" s="19" t="s">
        <v>195</v>
      </c>
      <c r="D74" s="19" t="s">
        <v>126</v>
      </c>
      <c r="E74" s="19" t="s">
        <v>127</v>
      </c>
      <c r="F74" s="19" t="s">
        <v>198</v>
      </c>
      <c r="G74" s="19" t="s">
        <v>199</v>
      </c>
      <c r="H74" s="20">
        <v>29417.54</v>
      </c>
      <c r="I74" s="20">
        <v>29417.54</v>
      </c>
      <c r="J74" s="20"/>
      <c r="K74" s="20"/>
      <c r="L74" s="20"/>
      <c r="M74" s="20">
        <v>29417.54</v>
      </c>
      <c r="N74" s="20"/>
      <c r="O74" s="20"/>
      <c r="P74" s="20"/>
      <c r="Q74" s="20"/>
      <c r="R74" s="20"/>
      <c r="S74" s="20"/>
      <c r="T74" s="20"/>
      <c r="U74" s="20"/>
      <c r="V74" s="20"/>
      <c r="W74" s="20"/>
      <c r="X74" s="20"/>
    </row>
    <row r="75" ht="21" customHeight="1" spans="1:24">
      <c r="A75" s="21" t="s">
        <v>51</v>
      </c>
      <c r="B75" s="19" t="s">
        <v>274</v>
      </c>
      <c r="C75" s="19" t="s">
        <v>195</v>
      </c>
      <c r="D75" s="19" t="s">
        <v>128</v>
      </c>
      <c r="E75" s="19" t="s">
        <v>129</v>
      </c>
      <c r="F75" s="19" t="s">
        <v>200</v>
      </c>
      <c r="G75" s="19" t="s">
        <v>201</v>
      </c>
      <c r="H75" s="20">
        <v>14008.35</v>
      </c>
      <c r="I75" s="20">
        <v>14008.35</v>
      </c>
      <c r="J75" s="20"/>
      <c r="K75" s="20"/>
      <c r="L75" s="20"/>
      <c r="M75" s="20">
        <v>14008.35</v>
      </c>
      <c r="N75" s="20"/>
      <c r="O75" s="20"/>
      <c r="P75" s="20"/>
      <c r="Q75" s="20"/>
      <c r="R75" s="20"/>
      <c r="S75" s="20"/>
      <c r="T75" s="20"/>
      <c r="U75" s="20"/>
      <c r="V75" s="20"/>
      <c r="W75" s="20"/>
      <c r="X75" s="20"/>
    </row>
    <row r="76" ht="21" customHeight="1" spans="1:24">
      <c r="A76" s="21" t="s">
        <v>51</v>
      </c>
      <c r="B76" s="19" t="s">
        <v>274</v>
      </c>
      <c r="C76" s="19" t="s">
        <v>195</v>
      </c>
      <c r="D76" s="19" t="s">
        <v>130</v>
      </c>
      <c r="E76" s="19" t="s">
        <v>131</v>
      </c>
      <c r="F76" s="19" t="s">
        <v>202</v>
      </c>
      <c r="G76" s="19" t="s">
        <v>203</v>
      </c>
      <c r="H76" s="20">
        <v>819</v>
      </c>
      <c r="I76" s="20">
        <v>819</v>
      </c>
      <c r="J76" s="20"/>
      <c r="K76" s="20"/>
      <c r="L76" s="20"/>
      <c r="M76" s="20">
        <v>819</v>
      </c>
      <c r="N76" s="20"/>
      <c r="O76" s="20"/>
      <c r="P76" s="20"/>
      <c r="Q76" s="20"/>
      <c r="R76" s="20"/>
      <c r="S76" s="20"/>
      <c r="T76" s="20"/>
      <c r="U76" s="20"/>
      <c r="V76" s="20"/>
      <c r="W76" s="20"/>
      <c r="X76" s="20"/>
    </row>
    <row r="77" ht="21" customHeight="1" spans="1:24">
      <c r="A77" s="21" t="s">
        <v>51</v>
      </c>
      <c r="B77" s="19" t="s">
        <v>274</v>
      </c>
      <c r="C77" s="19" t="s">
        <v>195</v>
      </c>
      <c r="D77" s="19" t="s">
        <v>130</v>
      </c>
      <c r="E77" s="19" t="s">
        <v>131</v>
      </c>
      <c r="F77" s="19" t="s">
        <v>202</v>
      </c>
      <c r="G77" s="19" t="s">
        <v>203</v>
      </c>
      <c r="H77" s="20">
        <v>709.01</v>
      </c>
      <c r="I77" s="20">
        <v>709.01</v>
      </c>
      <c r="J77" s="20"/>
      <c r="K77" s="20"/>
      <c r="L77" s="20"/>
      <c r="M77" s="20">
        <v>709.01</v>
      </c>
      <c r="N77" s="20"/>
      <c r="O77" s="20"/>
      <c r="P77" s="20"/>
      <c r="Q77" s="20"/>
      <c r="R77" s="20"/>
      <c r="S77" s="20"/>
      <c r="T77" s="20"/>
      <c r="U77" s="20"/>
      <c r="V77" s="20"/>
      <c r="W77" s="20"/>
      <c r="X77" s="20"/>
    </row>
    <row r="78" ht="21" customHeight="1" spans="1:24">
      <c r="A78" s="21" t="s">
        <v>51</v>
      </c>
      <c r="B78" s="19" t="s">
        <v>275</v>
      </c>
      <c r="C78" s="19" t="s">
        <v>137</v>
      </c>
      <c r="D78" s="19" t="s">
        <v>136</v>
      </c>
      <c r="E78" s="19" t="s">
        <v>137</v>
      </c>
      <c r="F78" s="19" t="s">
        <v>205</v>
      </c>
      <c r="G78" s="19" t="s">
        <v>137</v>
      </c>
      <c r="H78" s="20">
        <v>46398.6</v>
      </c>
      <c r="I78" s="20">
        <v>46398.6</v>
      </c>
      <c r="J78" s="20"/>
      <c r="K78" s="20"/>
      <c r="L78" s="20"/>
      <c r="M78" s="20">
        <v>46398.6</v>
      </c>
      <c r="N78" s="20"/>
      <c r="O78" s="20"/>
      <c r="P78" s="20"/>
      <c r="Q78" s="20"/>
      <c r="R78" s="20"/>
      <c r="S78" s="20"/>
      <c r="T78" s="20"/>
      <c r="U78" s="20"/>
      <c r="V78" s="20"/>
      <c r="W78" s="20"/>
      <c r="X78" s="20"/>
    </row>
    <row r="79" ht="21" customHeight="1" spans="1:24">
      <c r="A79" s="21" t="s">
        <v>51</v>
      </c>
      <c r="B79" s="19" t="s">
        <v>276</v>
      </c>
      <c r="C79" s="19" t="s">
        <v>211</v>
      </c>
      <c r="D79" s="19" t="s">
        <v>72</v>
      </c>
      <c r="E79" s="19" t="s">
        <v>73</v>
      </c>
      <c r="F79" s="19" t="s">
        <v>212</v>
      </c>
      <c r="G79" s="19" t="s">
        <v>211</v>
      </c>
      <c r="H79" s="20">
        <v>7498.32</v>
      </c>
      <c r="I79" s="20">
        <v>7498.32</v>
      </c>
      <c r="J79" s="20"/>
      <c r="K79" s="20"/>
      <c r="L79" s="20"/>
      <c r="M79" s="20">
        <v>7498.32</v>
      </c>
      <c r="N79" s="20"/>
      <c r="O79" s="20"/>
      <c r="P79" s="20"/>
      <c r="Q79" s="20"/>
      <c r="R79" s="20"/>
      <c r="S79" s="20"/>
      <c r="T79" s="20"/>
      <c r="U79" s="20"/>
      <c r="V79" s="20"/>
      <c r="W79" s="20"/>
      <c r="X79" s="20"/>
    </row>
    <row r="80" ht="21" customHeight="1" spans="1:24">
      <c r="A80" s="21" t="s">
        <v>51</v>
      </c>
      <c r="B80" s="19" t="s">
        <v>277</v>
      </c>
      <c r="C80" s="19" t="s">
        <v>214</v>
      </c>
      <c r="D80" s="19" t="s">
        <v>72</v>
      </c>
      <c r="E80" s="19" t="s">
        <v>73</v>
      </c>
      <c r="F80" s="19" t="s">
        <v>215</v>
      </c>
      <c r="G80" s="19" t="s">
        <v>214</v>
      </c>
      <c r="H80" s="20">
        <v>72</v>
      </c>
      <c r="I80" s="20">
        <v>72</v>
      </c>
      <c r="J80" s="20"/>
      <c r="K80" s="20"/>
      <c r="L80" s="20"/>
      <c r="M80" s="20">
        <v>72</v>
      </c>
      <c r="N80" s="20"/>
      <c r="O80" s="20"/>
      <c r="P80" s="20"/>
      <c r="Q80" s="20"/>
      <c r="R80" s="20"/>
      <c r="S80" s="20"/>
      <c r="T80" s="20"/>
      <c r="U80" s="20"/>
      <c r="V80" s="20"/>
      <c r="W80" s="20"/>
      <c r="X80" s="20"/>
    </row>
    <row r="81" ht="21" customHeight="1" spans="1:24">
      <c r="A81" s="21" t="s">
        <v>51</v>
      </c>
      <c r="B81" s="19" t="s">
        <v>278</v>
      </c>
      <c r="C81" s="19" t="s">
        <v>217</v>
      </c>
      <c r="D81" s="19" t="s">
        <v>72</v>
      </c>
      <c r="E81" s="19" t="s">
        <v>73</v>
      </c>
      <c r="F81" s="19" t="s">
        <v>226</v>
      </c>
      <c r="G81" s="19" t="s">
        <v>227</v>
      </c>
      <c r="H81" s="20">
        <v>20250</v>
      </c>
      <c r="I81" s="20">
        <v>20250</v>
      </c>
      <c r="J81" s="20"/>
      <c r="K81" s="20"/>
      <c r="L81" s="20"/>
      <c r="M81" s="20">
        <v>20250</v>
      </c>
      <c r="N81" s="20"/>
      <c r="O81" s="20"/>
      <c r="P81" s="20"/>
      <c r="Q81" s="20"/>
      <c r="R81" s="20"/>
      <c r="S81" s="20"/>
      <c r="T81" s="20"/>
      <c r="U81" s="20"/>
      <c r="V81" s="20"/>
      <c r="W81" s="20"/>
      <c r="X81" s="20"/>
    </row>
    <row r="82" ht="21" customHeight="1" spans="1:24">
      <c r="A82" s="23" t="s">
        <v>138</v>
      </c>
      <c r="B82" s="24"/>
      <c r="C82" s="24"/>
      <c r="D82" s="24"/>
      <c r="E82" s="24"/>
      <c r="F82" s="24"/>
      <c r="G82" s="25"/>
      <c r="H82" s="20">
        <v>5889538.53</v>
      </c>
      <c r="I82" s="20">
        <v>5889538.53</v>
      </c>
      <c r="J82" s="20"/>
      <c r="K82" s="20"/>
      <c r="L82" s="20"/>
      <c r="M82" s="20">
        <v>5889538.53</v>
      </c>
      <c r="N82" s="20"/>
      <c r="O82" s="20"/>
      <c r="P82" s="20"/>
      <c r="Q82" s="20"/>
      <c r="R82" s="20"/>
      <c r="S82" s="20"/>
      <c r="T82" s="20"/>
      <c r="U82" s="20"/>
      <c r="V82" s="20"/>
      <c r="W82" s="20"/>
      <c r="X82" s="20"/>
    </row>
  </sheetData>
  <mergeCells count="30">
    <mergeCell ref="A2:X2"/>
    <mergeCell ref="A3:G3"/>
    <mergeCell ref="H4:X4"/>
    <mergeCell ref="I5:N5"/>
    <mergeCell ref="O5:Q5"/>
    <mergeCell ref="S5:X5"/>
    <mergeCell ref="I6:J6"/>
    <mergeCell ref="A82:G82"/>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86"/>
  <sheetViews>
    <sheetView showZeros="0" workbookViewId="0">
      <selection activeCell="F11" sqref="F1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4"/>
      <c r="E1" s="1"/>
      <c r="F1" s="1"/>
      <c r="G1" s="1"/>
      <c r="H1" s="1"/>
      <c r="I1" s="2"/>
      <c r="J1" s="2"/>
      <c r="K1" s="2"/>
      <c r="L1" s="2"/>
      <c r="M1" s="2"/>
      <c r="N1" s="2"/>
      <c r="O1" s="2"/>
      <c r="P1" s="2"/>
      <c r="Q1" s="2"/>
      <c r="U1" s="114"/>
      <c r="W1" s="32" t="s">
        <v>279</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
        <v>1</v>
      </c>
      <c r="B3" s="5"/>
      <c r="C3" s="5"/>
      <c r="D3" s="5"/>
      <c r="E3" s="5"/>
      <c r="F3" s="5"/>
      <c r="G3" s="5"/>
      <c r="H3" s="5"/>
      <c r="I3" s="122"/>
      <c r="J3" s="122"/>
      <c r="K3" s="122"/>
      <c r="L3" s="122"/>
      <c r="M3" s="122"/>
      <c r="N3" s="122"/>
      <c r="O3" s="122"/>
      <c r="P3" s="122"/>
      <c r="Q3" s="122"/>
      <c r="R3" s="49"/>
      <c r="S3" s="49"/>
      <c r="T3" s="49"/>
      <c r="U3" s="134"/>
      <c r="V3" s="49"/>
      <c r="W3" s="97" t="s">
        <v>160</v>
      </c>
    </row>
    <row r="4" ht="21.75" customHeight="1" spans="1:23">
      <c r="A4" s="115" t="s">
        <v>280</v>
      </c>
      <c r="B4" s="116" t="s">
        <v>169</v>
      </c>
      <c r="C4" s="115" t="s">
        <v>170</v>
      </c>
      <c r="D4" s="115" t="s">
        <v>281</v>
      </c>
      <c r="E4" s="116" t="s">
        <v>171</v>
      </c>
      <c r="F4" s="116" t="s">
        <v>172</v>
      </c>
      <c r="G4" s="116" t="s">
        <v>282</v>
      </c>
      <c r="H4" s="116" t="s">
        <v>283</v>
      </c>
      <c r="I4" s="123" t="s">
        <v>30</v>
      </c>
      <c r="J4" s="124" t="s">
        <v>284</v>
      </c>
      <c r="K4" s="125"/>
      <c r="L4" s="125"/>
      <c r="M4" s="126"/>
      <c r="N4" s="124" t="s">
        <v>177</v>
      </c>
      <c r="O4" s="125"/>
      <c r="P4" s="126"/>
      <c r="Q4" s="116" t="s">
        <v>36</v>
      </c>
      <c r="R4" s="124" t="s">
        <v>58</v>
      </c>
      <c r="S4" s="125"/>
      <c r="T4" s="125"/>
      <c r="U4" s="125"/>
      <c r="V4" s="125"/>
      <c r="W4" s="126"/>
    </row>
    <row r="5" ht="21.75" customHeight="1" spans="1:23">
      <c r="A5" s="117"/>
      <c r="B5" s="118"/>
      <c r="C5" s="117"/>
      <c r="D5" s="117"/>
      <c r="E5" s="118"/>
      <c r="F5" s="118"/>
      <c r="G5" s="118"/>
      <c r="H5" s="118"/>
      <c r="I5" s="127"/>
      <c r="J5" s="128" t="s">
        <v>33</v>
      </c>
      <c r="K5" s="129"/>
      <c r="L5" s="116" t="s">
        <v>34</v>
      </c>
      <c r="M5" s="116" t="s">
        <v>35</v>
      </c>
      <c r="N5" s="116" t="s">
        <v>33</v>
      </c>
      <c r="O5" s="116" t="s">
        <v>34</v>
      </c>
      <c r="P5" s="116" t="s">
        <v>35</v>
      </c>
      <c r="Q5" s="118"/>
      <c r="R5" s="116" t="s">
        <v>32</v>
      </c>
      <c r="S5" s="115" t="s">
        <v>39</v>
      </c>
      <c r="T5" s="115" t="s">
        <v>184</v>
      </c>
      <c r="U5" s="115" t="s">
        <v>41</v>
      </c>
      <c r="V5" s="115" t="s">
        <v>42</v>
      </c>
      <c r="W5" s="115" t="s">
        <v>43</v>
      </c>
    </row>
    <row r="6" ht="21" customHeight="1" spans="1:23">
      <c r="A6" s="117"/>
      <c r="B6" s="118"/>
      <c r="C6" s="117"/>
      <c r="D6" s="117"/>
      <c r="E6" s="118"/>
      <c r="F6" s="118"/>
      <c r="G6" s="118"/>
      <c r="H6" s="118"/>
      <c r="I6" s="127"/>
      <c r="J6" s="130" t="s">
        <v>32</v>
      </c>
      <c r="K6" s="131"/>
      <c r="L6" s="118"/>
      <c r="M6" s="118"/>
      <c r="N6" s="118"/>
      <c r="O6" s="118"/>
      <c r="P6" s="118"/>
      <c r="Q6" s="118"/>
      <c r="R6" s="118"/>
      <c r="S6" s="117"/>
      <c r="T6" s="117"/>
      <c r="U6" s="117"/>
      <c r="V6" s="117"/>
      <c r="W6" s="117"/>
    </row>
    <row r="7" ht="39.75" customHeight="1" spans="1:23">
      <c r="A7" s="119"/>
      <c r="B7" s="120"/>
      <c r="C7" s="119"/>
      <c r="D7" s="119"/>
      <c r="E7" s="120"/>
      <c r="F7" s="120"/>
      <c r="G7" s="120"/>
      <c r="H7" s="120"/>
      <c r="I7" s="132"/>
      <c r="J7" s="133" t="s">
        <v>32</v>
      </c>
      <c r="K7" s="133" t="s">
        <v>285</v>
      </c>
      <c r="L7" s="120"/>
      <c r="M7" s="120"/>
      <c r="N7" s="120"/>
      <c r="O7" s="120"/>
      <c r="P7" s="120"/>
      <c r="Q7" s="120"/>
      <c r="R7" s="120"/>
      <c r="S7" s="119"/>
      <c r="T7" s="119"/>
      <c r="U7" s="119"/>
      <c r="V7" s="119"/>
      <c r="W7" s="119"/>
    </row>
    <row r="8" ht="19.5" customHeight="1" spans="1:23">
      <c r="A8" s="121">
        <v>1</v>
      </c>
      <c r="B8" s="121">
        <v>2</v>
      </c>
      <c r="C8" s="121">
        <v>3</v>
      </c>
      <c r="D8" s="121">
        <v>4</v>
      </c>
      <c r="E8" s="121">
        <v>5</v>
      </c>
      <c r="F8" s="121">
        <v>6</v>
      </c>
      <c r="G8" s="121">
        <v>7</v>
      </c>
      <c r="H8" s="121">
        <v>8</v>
      </c>
      <c r="I8" s="121">
        <v>9</v>
      </c>
      <c r="J8" s="121">
        <v>10</v>
      </c>
      <c r="K8" s="121">
        <v>11</v>
      </c>
      <c r="L8" s="121">
        <v>12</v>
      </c>
      <c r="M8" s="121">
        <v>13</v>
      </c>
      <c r="N8" s="121">
        <v>14</v>
      </c>
      <c r="O8" s="121">
        <v>15</v>
      </c>
      <c r="P8" s="121">
        <v>16</v>
      </c>
      <c r="Q8" s="121">
        <v>17</v>
      </c>
      <c r="R8" s="121">
        <v>18</v>
      </c>
      <c r="S8" s="121">
        <v>19</v>
      </c>
      <c r="T8" s="121">
        <v>20</v>
      </c>
      <c r="U8" s="121">
        <v>21</v>
      </c>
      <c r="V8" s="121">
        <v>22</v>
      </c>
      <c r="W8" s="121">
        <v>23</v>
      </c>
    </row>
    <row r="9" ht="21.75" customHeight="1" spans="1:23">
      <c r="A9" s="19"/>
      <c r="B9" s="19"/>
      <c r="C9" s="19" t="s">
        <v>286</v>
      </c>
      <c r="D9" s="19"/>
      <c r="E9" s="19"/>
      <c r="F9" s="19"/>
      <c r="G9" s="19"/>
      <c r="H9" s="19"/>
      <c r="I9" s="20">
        <v>20000</v>
      </c>
      <c r="J9" s="20">
        <v>20000</v>
      </c>
      <c r="K9" s="20">
        <v>20000</v>
      </c>
      <c r="L9" s="20"/>
      <c r="M9" s="20"/>
      <c r="N9" s="20"/>
      <c r="O9" s="20"/>
      <c r="P9" s="20"/>
      <c r="Q9" s="20"/>
      <c r="R9" s="20"/>
      <c r="S9" s="20"/>
      <c r="T9" s="20"/>
      <c r="U9" s="20"/>
      <c r="V9" s="20"/>
      <c r="W9" s="20"/>
    </row>
    <row r="10" ht="21.75" customHeight="1" spans="1:23">
      <c r="A10" s="19" t="s">
        <v>287</v>
      </c>
      <c r="B10" s="19" t="s">
        <v>288</v>
      </c>
      <c r="C10" s="19" t="s">
        <v>286</v>
      </c>
      <c r="D10" s="19" t="s">
        <v>45</v>
      </c>
      <c r="E10" s="19" t="s">
        <v>74</v>
      </c>
      <c r="F10" s="19" t="s">
        <v>75</v>
      </c>
      <c r="G10" s="19" t="s">
        <v>289</v>
      </c>
      <c r="H10" s="19" t="s">
        <v>290</v>
      </c>
      <c r="I10" s="20">
        <v>20000</v>
      </c>
      <c r="J10" s="20">
        <v>20000</v>
      </c>
      <c r="K10" s="20">
        <v>20000</v>
      </c>
      <c r="L10" s="20"/>
      <c r="M10" s="20"/>
      <c r="N10" s="20"/>
      <c r="O10" s="20"/>
      <c r="P10" s="20"/>
      <c r="Q10" s="20"/>
      <c r="R10" s="20"/>
      <c r="S10" s="20"/>
      <c r="T10" s="20"/>
      <c r="U10" s="20"/>
      <c r="V10" s="20"/>
      <c r="W10" s="20"/>
    </row>
    <row r="11" ht="21.75" customHeight="1" spans="1:23">
      <c r="A11" s="19"/>
      <c r="B11" s="19"/>
      <c r="C11" s="19" t="s">
        <v>291</v>
      </c>
      <c r="D11" s="19"/>
      <c r="E11" s="19"/>
      <c r="F11" s="19"/>
      <c r="G11" s="19"/>
      <c r="H11" s="19"/>
      <c r="I11" s="20">
        <v>356000</v>
      </c>
      <c r="J11" s="20">
        <v>356000</v>
      </c>
      <c r="K11" s="20">
        <v>356000</v>
      </c>
      <c r="L11" s="20"/>
      <c r="M11" s="20"/>
      <c r="N11" s="20"/>
      <c r="O11" s="20"/>
      <c r="P11" s="20"/>
      <c r="Q11" s="20"/>
      <c r="R11" s="20"/>
      <c r="S11" s="20"/>
      <c r="T11" s="20"/>
      <c r="U11" s="20"/>
      <c r="V11" s="20"/>
      <c r="W11" s="20"/>
    </row>
    <row r="12" ht="21.75" customHeight="1" spans="1:23">
      <c r="A12" s="19" t="s">
        <v>287</v>
      </c>
      <c r="B12" s="19" t="s">
        <v>292</v>
      </c>
      <c r="C12" s="19" t="s">
        <v>291</v>
      </c>
      <c r="D12" s="19" t="s">
        <v>45</v>
      </c>
      <c r="E12" s="19" t="s">
        <v>90</v>
      </c>
      <c r="F12" s="19" t="s">
        <v>91</v>
      </c>
      <c r="G12" s="19" t="s">
        <v>293</v>
      </c>
      <c r="H12" s="19" t="s">
        <v>294</v>
      </c>
      <c r="I12" s="20">
        <v>36000</v>
      </c>
      <c r="J12" s="20">
        <v>36000</v>
      </c>
      <c r="K12" s="20">
        <v>36000</v>
      </c>
      <c r="L12" s="20"/>
      <c r="M12" s="20"/>
      <c r="N12" s="20"/>
      <c r="O12" s="20"/>
      <c r="P12" s="20"/>
      <c r="Q12" s="20"/>
      <c r="R12" s="20"/>
      <c r="S12" s="20"/>
      <c r="T12" s="20"/>
      <c r="U12" s="20"/>
      <c r="V12" s="20"/>
      <c r="W12" s="20"/>
    </row>
    <row r="13" ht="21.75" customHeight="1" spans="1:23">
      <c r="A13" s="19" t="s">
        <v>287</v>
      </c>
      <c r="B13" s="19" t="s">
        <v>292</v>
      </c>
      <c r="C13" s="19" t="s">
        <v>291</v>
      </c>
      <c r="D13" s="19" t="s">
        <v>45</v>
      </c>
      <c r="E13" s="19" t="s">
        <v>90</v>
      </c>
      <c r="F13" s="19" t="s">
        <v>91</v>
      </c>
      <c r="G13" s="19" t="s">
        <v>295</v>
      </c>
      <c r="H13" s="19" t="s">
        <v>296</v>
      </c>
      <c r="I13" s="20">
        <v>200000</v>
      </c>
      <c r="J13" s="20">
        <v>200000</v>
      </c>
      <c r="K13" s="20">
        <v>200000</v>
      </c>
      <c r="L13" s="20"/>
      <c r="M13" s="20"/>
      <c r="N13" s="20"/>
      <c r="O13" s="20"/>
      <c r="P13" s="20"/>
      <c r="Q13" s="20"/>
      <c r="R13" s="20"/>
      <c r="S13" s="20"/>
      <c r="T13" s="20"/>
      <c r="U13" s="20"/>
      <c r="V13" s="20"/>
      <c r="W13" s="20"/>
    </row>
    <row r="14" ht="21.75" customHeight="1" spans="1:23">
      <c r="A14" s="19" t="s">
        <v>287</v>
      </c>
      <c r="B14" s="19" t="s">
        <v>292</v>
      </c>
      <c r="C14" s="19" t="s">
        <v>291</v>
      </c>
      <c r="D14" s="19" t="s">
        <v>45</v>
      </c>
      <c r="E14" s="19" t="s">
        <v>90</v>
      </c>
      <c r="F14" s="19" t="s">
        <v>91</v>
      </c>
      <c r="G14" s="19" t="s">
        <v>230</v>
      </c>
      <c r="H14" s="19" t="s">
        <v>231</v>
      </c>
      <c r="I14" s="20">
        <v>120000</v>
      </c>
      <c r="J14" s="20">
        <v>120000</v>
      </c>
      <c r="K14" s="20">
        <v>120000</v>
      </c>
      <c r="L14" s="20"/>
      <c r="M14" s="20"/>
      <c r="N14" s="20"/>
      <c r="O14" s="20"/>
      <c r="P14" s="20"/>
      <c r="Q14" s="20"/>
      <c r="R14" s="20"/>
      <c r="S14" s="20"/>
      <c r="T14" s="20"/>
      <c r="U14" s="20"/>
      <c r="V14" s="20"/>
      <c r="W14" s="20"/>
    </row>
    <row r="15" ht="21.75" customHeight="1" spans="1:23">
      <c r="A15" s="19"/>
      <c r="B15" s="19"/>
      <c r="C15" s="19" t="s">
        <v>297</v>
      </c>
      <c r="D15" s="19"/>
      <c r="E15" s="19"/>
      <c r="F15" s="19"/>
      <c r="G15" s="19"/>
      <c r="H15" s="19"/>
      <c r="I15" s="20">
        <v>208540</v>
      </c>
      <c r="J15" s="20">
        <v>208540</v>
      </c>
      <c r="K15" s="20">
        <v>208540</v>
      </c>
      <c r="L15" s="20"/>
      <c r="M15" s="20"/>
      <c r="N15" s="20"/>
      <c r="O15" s="20"/>
      <c r="P15" s="20"/>
      <c r="Q15" s="20"/>
      <c r="R15" s="20"/>
      <c r="S15" s="20"/>
      <c r="T15" s="20"/>
      <c r="U15" s="20"/>
      <c r="V15" s="20"/>
      <c r="W15" s="20"/>
    </row>
    <row r="16" ht="21.75" customHeight="1" spans="1:23">
      <c r="A16" s="19" t="s">
        <v>287</v>
      </c>
      <c r="B16" s="19" t="s">
        <v>298</v>
      </c>
      <c r="C16" s="19" t="s">
        <v>297</v>
      </c>
      <c r="D16" s="19" t="s">
        <v>45</v>
      </c>
      <c r="E16" s="19" t="s">
        <v>74</v>
      </c>
      <c r="F16" s="19" t="s">
        <v>75</v>
      </c>
      <c r="G16" s="19" t="s">
        <v>238</v>
      </c>
      <c r="H16" s="19" t="s">
        <v>239</v>
      </c>
      <c r="I16" s="20">
        <v>208540</v>
      </c>
      <c r="J16" s="20">
        <v>208540</v>
      </c>
      <c r="K16" s="20">
        <v>208540</v>
      </c>
      <c r="L16" s="20"/>
      <c r="M16" s="20"/>
      <c r="N16" s="20"/>
      <c r="O16" s="20"/>
      <c r="P16" s="20"/>
      <c r="Q16" s="20"/>
      <c r="R16" s="20"/>
      <c r="S16" s="20"/>
      <c r="T16" s="20"/>
      <c r="U16" s="20"/>
      <c r="V16" s="20"/>
      <c r="W16" s="20"/>
    </row>
    <row r="17" ht="21.75" customHeight="1" spans="1:23">
      <c r="A17" s="19"/>
      <c r="B17" s="19"/>
      <c r="C17" s="19" t="s">
        <v>299</v>
      </c>
      <c r="D17" s="19"/>
      <c r="E17" s="19"/>
      <c r="F17" s="19"/>
      <c r="G17" s="19"/>
      <c r="H17" s="19"/>
      <c r="I17" s="20">
        <v>100000</v>
      </c>
      <c r="J17" s="20">
        <v>100000</v>
      </c>
      <c r="K17" s="20">
        <v>100000</v>
      </c>
      <c r="L17" s="20"/>
      <c r="M17" s="20"/>
      <c r="N17" s="20"/>
      <c r="O17" s="20"/>
      <c r="P17" s="20"/>
      <c r="Q17" s="20"/>
      <c r="R17" s="20"/>
      <c r="S17" s="20"/>
      <c r="T17" s="20"/>
      <c r="U17" s="20"/>
      <c r="V17" s="20"/>
      <c r="W17" s="20"/>
    </row>
    <row r="18" ht="21.75" customHeight="1" spans="1:23">
      <c r="A18" s="19" t="s">
        <v>287</v>
      </c>
      <c r="B18" s="19" t="s">
        <v>300</v>
      </c>
      <c r="C18" s="19" t="s">
        <v>299</v>
      </c>
      <c r="D18" s="19" t="s">
        <v>45</v>
      </c>
      <c r="E18" s="19" t="s">
        <v>108</v>
      </c>
      <c r="F18" s="19" t="s">
        <v>109</v>
      </c>
      <c r="G18" s="19" t="s">
        <v>293</v>
      </c>
      <c r="H18" s="19" t="s">
        <v>294</v>
      </c>
      <c r="I18" s="20">
        <v>100000</v>
      </c>
      <c r="J18" s="20">
        <v>100000</v>
      </c>
      <c r="K18" s="20">
        <v>100000</v>
      </c>
      <c r="L18" s="20"/>
      <c r="M18" s="20"/>
      <c r="N18" s="20"/>
      <c r="O18" s="20"/>
      <c r="P18" s="20"/>
      <c r="Q18" s="20"/>
      <c r="R18" s="20"/>
      <c r="S18" s="20"/>
      <c r="T18" s="20"/>
      <c r="U18" s="20"/>
      <c r="V18" s="20"/>
      <c r="W18" s="20"/>
    </row>
    <row r="19" ht="21.75" customHeight="1" spans="1:23">
      <c r="A19" s="19"/>
      <c r="B19" s="19"/>
      <c r="C19" s="19" t="s">
        <v>301</v>
      </c>
      <c r="D19" s="19"/>
      <c r="E19" s="19"/>
      <c r="F19" s="19"/>
      <c r="G19" s="19"/>
      <c r="H19" s="19"/>
      <c r="I19" s="20">
        <v>310000</v>
      </c>
      <c r="J19" s="20">
        <v>310000</v>
      </c>
      <c r="K19" s="20">
        <v>310000</v>
      </c>
      <c r="L19" s="20"/>
      <c r="M19" s="20"/>
      <c r="N19" s="20"/>
      <c r="O19" s="20"/>
      <c r="P19" s="20"/>
      <c r="Q19" s="20"/>
      <c r="R19" s="20"/>
      <c r="S19" s="20"/>
      <c r="T19" s="20"/>
      <c r="U19" s="20"/>
      <c r="V19" s="20"/>
      <c r="W19" s="20"/>
    </row>
    <row r="20" ht="21.75" customHeight="1" spans="1:23">
      <c r="A20" s="19" t="s">
        <v>302</v>
      </c>
      <c r="B20" s="19" t="s">
        <v>303</v>
      </c>
      <c r="C20" s="19" t="s">
        <v>301</v>
      </c>
      <c r="D20" s="19" t="s">
        <v>45</v>
      </c>
      <c r="E20" s="19" t="s">
        <v>74</v>
      </c>
      <c r="F20" s="19" t="s">
        <v>75</v>
      </c>
      <c r="G20" s="19" t="s">
        <v>293</v>
      </c>
      <c r="H20" s="19" t="s">
        <v>294</v>
      </c>
      <c r="I20" s="20">
        <v>90000</v>
      </c>
      <c r="J20" s="20">
        <v>90000</v>
      </c>
      <c r="K20" s="20">
        <v>90000</v>
      </c>
      <c r="L20" s="20"/>
      <c r="M20" s="20"/>
      <c r="N20" s="20"/>
      <c r="O20" s="20"/>
      <c r="P20" s="20"/>
      <c r="Q20" s="20"/>
      <c r="R20" s="20"/>
      <c r="S20" s="20"/>
      <c r="T20" s="20"/>
      <c r="U20" s="20"/>
      <c r="V20" s="20"/>
      <c r="W20" s="20"/>
    </row>
    <row r="21" ht="21.75" customHeight="1" spans="1:23">
      <c r="A21" s="19" t="s">
        <v>302</v>
      </c>
      <c r="B21" s="19" t="s">
        <v>303</v>
      </c>
      <c r="C21" s="19" t="s">
        <v>301</v>
      </c>
      <c r="D21" s="19" t="s">
        <v>45</v>
      </c>
      <c r="E21" s="19" t="s">
        <v>74</v>
      </c>
      <c r="F21" s="19" t="s">
        <v>75</v>
      </c>
      <c r="G21" s="19" t="s">
        <v>295</v>
      </c>
      <c r="H21" s="19" t="s">
        <v>296</v>
      </c>
      <c r="I21" s="20">
        <v>170000</v>
      </c>
      <c r="J21" s="20">
        <v>170000</v>
      </c>
      <c r="K21" s="20">
        <v>170000</v>
      </c>
      <c r="L21" s="20"/>
      <c r="M21" s="20"/>
      <c r="N21" s="20"/>
      <c r="O21" s="20"/>
      <c r="P21" s="20"/>
      <c r="Q21" s="20"/>
      <c r="R21" s="20"/>
      <c r="S21" s="20"/>
      <c r="T21" s="20"/>
      <c r="U21" s="20"/>
      <c r="V21" s="20"/>
      <c r="W21" s="20"/>
    </row>
    <row r="22" ht="21.75" customHeight="1" spans="1:23">
      <c r="A22" s="19" t="s">
        <v>302</v>
      </c>
      <c r="B22" s="19" t="s">
        <v>303</v>
      </c>
      <c r="C22" s="19" t="s">
        <v>301</v>
      </c>
      <c r="D22" s="19" t="s">
        <v>45</v>
      </c>
      <c r="E22" s="19" t="s">
        <v>74</v>
      </c>
      <c r="F22" s="19" t="s">
        <v>75</v>
      </c>
      <c r="G22" s="19" t="s">
        <v>238</v>
      </c>
      <c r="H22" s="19" t="s">
        <v>239</v>
      </c>
      <c r="I22" s="20">
        <v>50000</v>
      </c>
      <c r="J22" s="20">
        <v>50000</v>
      </c>
      <c r="K22" s="20">
        <v>50000</v>
      </c>
      <c r="L22" s="20"/>
      <c r="M22" s="20"/>
      <c r="N22" s="20"/>
      <c r="O22" s="20"/>
      <c r="P22" s="20"/>
      <c r="Q22" s="20"/>
      <c r="R22" s="20"/>
      <c r="S22" s="20"/>
      <c r="T22" s="20"/>
      <c r="U22" s="20"/>
      <c r="V22" s="20"/>
      <c r="W22" s="20"/>
    </row>
    <row r="23" ht="21.75" customHeight="1" spans="1:23">
      <c r="A23" s="19"/>
      <c r="B23" s="19"/>
      <c r="C23" s="19" t="s">
        <v>304</v>
      </c>
      <c r="D23" s="19"/>
      <c r="E23" s="19"/>
      <c r="F23" s="19"/>
      <c r="G23" s="19"/>
      <c r="H23" s="19"/>
      <c r="I23" s="20">
        <v>140000</v>
      </c>
      <c r="J23" s="20">
        <v>140000</v>
      </c>
      <c r="K23" s="20">
        <v>140000</v>
      </c>
      <c r="L23" s="20"/>
      <c r="M23" s="20"/>
      <c r="N23" s="20"/>
      <c r="O23" s="20"/>
      <c r="P23" s="20"/>
      <c r="Q23" s="20"/>
      <c r="R23" s="20"/>
      <c r="S23" s="20"/>
      <c r="T23" s="20"/>
      <c r="U23" s="20"/>
      <c r="V23" s="20"/>
      <c r="W23" s="20"/>
    </row>
    <row r="24" ht="21.75" customHeight="1" spans="1:23">
      <c r="A24" s="19" t="s">
        <v>302</v>
      </c>
      <c r="B24" s="19" t="s">
        <v>305</v>
      </c>
      <c r="C24" s="19" t="s">
        <v>304</v>
      </c>
      <c r="D24" s="19" t="s">
        <v>45</v>
      </c>
      <c r="E24" s="19" t="s">
        <v>92</v>
      </c>
      <c r="F24" s="19" t="s">
        <v>93</v>
      </c>
      <c r="G24" s="19" t="s">
        <v>306</v>
      </c>
      <c r="H24" s="19" t="s">
        <v>307</v>
      </c>
      <c r="I24" s="20">
        <v>10000</v>
      </c>
      <c r="J24" s="20">
        <v>10000</v>
      </c>
      <c r="K24" s="20">
        <v>10000</v>
      </c>
      <c r="L24" s="20"/>
      <c r="M24" s="20"/>
      <c r="N24" s="20"/>
      <c r="O24" s="20"/>
      <c r="P24" s="20"/>
      <c r="Q24" s="20"/>
      <c r="R24" s="20"/>
      <c r="S24" s="20"/>
      <c r="T24" s="20"/>
      <c r="U24" s="20"/>
      <c r="V24" s="20"/>
      <c r="W24" s="20"/>
    </row>
    <row r="25" ht="21.75" customHeight="1" spans="1:23">
      <c r="A25" s="19" t="s">
        <v>302</v>
      </c>
      <c r="B25" s="19" t="s">
        <v>305</v>
      </c>
      <c r="C25" s="19" t="s">
        <v>304</v>
      </c>
      <c r="D25" s="19" t="s">
        <v>45</v>
      </c>
      <c r="E25" s="19" t="s">
        <v>92</v>
      </c>
      <c r="F25" s="19" t="s">
        <v>93</v>
      </c>
      <c r="G25" s="19" t="s">
        <v>266</v>
      </c>
      <c r="H25" s="19" t="s">
        <v>267</v>
      </c>
      <c r="I25" s="20">
        <v>6000</v>
      </c>
      <c r="J25" s="20">
        <v>6000</v>
      </c>
      <c r="K25" s="20">
        <v>6000</v>
      </c>
      <c r="L25" s="20"/>
      <c r="M25" s="20"/>
      <c r="N25" s="20"/>
      <c r="O25" s="20"/>
      <c r="P25" s="20"/>
      <c r="Q25" s="20"/>
      <c r="R25" s="20"/>
      <c r="S25" s="20"/>
      <c r="T25" s="20"/>
      <c r="U25" s="20"/>
      <c r="V25" s="20"/>
      <c r="W25" s="20"/>
    </row>
    <row r="26" ht="21.75" customHeight="1" spans="1:23">
      <c r="A26" s="19" t="s">
        <v>302</v>
      </c>
      <c r="B26" s="19" t="s">
        <v>305</v>
      </c>
      <c r="C26" s="19" t="s">
        <v>304</v>
      </c>
      <c r="D26" s="19" t="s">
        <v>45</v>
      </c>
      <c r="E26" s="19" t="s">
        <v>92</v>
      </c>
      <c r="F26" s="19" t="s">
        <v>93</v>
      </c>
      <c r="G26" s="19" t="s">
        <v>253</v>
      </c>
      <c r="H26" s="19" t="s">
        <v>254</v>
      </c>
      <c r="I26" s="20">
        <v>12500</v>
      </c>
      <c r="J26" s="20">
        <v>12500</v>
      </c>
      <c r="K26" s="20">
        <v>12500</v>
      </c>
      <c r="L26" s="20"/>
      <c r="M26" s="20"/>
      <c r="N26" s="20"/>
      <c r="O26" s="20"/>
      <c r="P26" s="20"/>
      <c r="Q26" s="20"/>
      <c r="R26" s="20"/>
      <c r="S26" s="20"/>
      <c r="T26" s="20"/>
      <c r="U26" s="20"/>
      <c r="V26" s="20"/>
      <c r="W26" s="20"/>
    </row>
    <row r="27" ht="21.75" customHeight="1" spans="1:23">
      <c r="A27" s="19" t="s">
        <v>302</v>
      </c>
      <c r="B27" s="19" t="s">
        <v>305</v>
      </c>
      <c r="C27" s="19" t="s">
        <v>304</v>
      </c>
      <c r="D27" s="19" t="s">
        <v>45</v>
      </c>
      <c r="E27" s="19" t="s">
        <v>92</v>
      </c>
      <c r="F27" s="19" t="s">
        <v>93</v>
      </c>
      <c r="G27" s="19" t="s">
        <v>220</v>
      </c>
      <c r="H27" s="19" t="s">
        <v>221</v>
      </c>
      <c r="I27" s="20">
        <v>15000</v>
      </c>
      <c r="J27" s="20">
        <v>15000</v>
      </c>
      <c r="K27" s="20">
        <v>15000</v>
      </c>
      <c r="L27" s="20"/>
      <c r="M27" s="20"/>
      <c r="N27" s="20"/>
      <c r="O27" s="20"/>
      <c r="P27" s="20"/>
      <c r="Q27" s="20"/>
      <c r="R27" s="20"/>
      <c r="S27" s="20"/>
      <c r="T27" s="20"/>
      <c r="U27" s="20"/>
      <c r="V27" s="20"/>
      <c r="W27" s="20"/>
    </row>
    <row r="28" ht="21.75" customHeight="1" spans="1:23">
      <c r="A28" s="19" t="s">
        <v>302</v>
      </c>
      <c r="B28" s="19" t="s">
        <v>305</v>
      </c>
      <c r="C28" s="19" t="s">
        <v>304</v>
      </c>
      <c r="D28" s="19" t="s">
        <v>45</v>
      </c>
      <c r="E28" s="19" t="s">
        <v>92</v>
      </c>
      <c r="F28" s="19" t="s">
        <v>93</v>
      </c>
      <c r="G28" s="19" t="s">
        <v>268</v>
      </c>
      <c r="H28" s="19" t="s">
        <v>269</v>
      </c>
      <c r="I28" s="20">
        <v>60000</v>
      </c>
      <c r="J28" s="20">
        <v>60000</v>
      </c>
      <c r="K28" s="20">
        <v>60000</v>
      </c>
      <c r="L28" s="20"/>
      <c r="M28" s="20"/>
      <c r="N28" s="20"/>
      <c r="O28" s="20"/>
      <c r="P28" s="20"/>
      <c r="Q28" s="20"/>
      <c r="R28" s="20"/>
      <c r="S28" s="20"/>
      <c r="T28" s="20"/>
      <c r="U28" s="20"/>
      <c r="V28" s="20"/>
      <c r="W28" s="20"/>
    </row>
    <row r="29" ht="21.75" customHeight="1" spans="1:23">
      <c r="A29" s="19" t="s">
        <v>302</v>
      </c>
      <c r="B29" s="19" t="s">
        <v>305</v>
      </c>
      <c r="C29" s="19" t="s">
        <v>304</v>
      </c>
      <c r="D29" s="19" t="s">
        <v>45</v>
      </c>
      <c r="E29" s="19" t="s">
        <v>92</v>
      </c>
      <c r="F29" s="19" t="s">
        <v>93</v>
      </c>
      <c r="G29" s="19" t="s">
        <v>270</v>
      </c>
      <c r="H29" s="19" t="s">
        <v>271</v>
      </c>
      <c r="I29" s="20">
        <v>10000</v>
      </c>
      <c r="J29" s="20">
        <v>10000</v>
      </c>
      <c r="K29" s="20">
        <v>10000</v>
      </c>
      <c r="L29" s="20"/>
      <c r="M29" s="20"/>
      <c r="N29" s="20"/>
      <c r="O29" s="20"/>
      <c r="P29" s="20"/>
      <c r="Q29" s="20"/>
      <c r="R29" s="20"/>
      <c r="S29" s="20"/>
      <c r="T29" s="20"/>
      <c r="U29" s="20"/>
      <c r="V29" s="20"/>
      <c r="W29" s="20"/>
    </row>
    <row r="30" ht="21.75" customHeight="1" spans="1:23">
      <c r="A30" s="19" t="s">
        <v>302</v>
      </c>
      <c r="B30" s="19" t="s">
        <v>305</v>
      </c>
      <c r="C30" s="19" t="s">
        <v>304</v>
      </c>
      <c r="D30" s="19" t="s">
        <v>45</v>
      </c>
      <c r="E30" s="19" t="s">
        <v>92</v>
      </c>
      <c r="F30" s="19" t="s">
        <v>93</v>
      </c>
      <c r="G30" s="19" t="s">
        <v>263</v>
      </c>
      <c r="H30" s="19" t="s">
        <v>264</v>
      </c>
      <c r="I30" s="20">
        <v>26500</v>
      </c>
      <c r="J30" s="20">
        <v>26500</v>
      </c>
      <c r="K30" s="20">
        <v>26500</v>
      </c>
      <c r="L30" s="20"/>
      <c r="M30" s="20"/>
      <c r="N30" s="20"/>
      <c r="O30" s="20"/>
      <c r="P30" s="20"/>
      <c r="Q30" s="20"/>
      <c r="R30" s="20"/>
      <c r="S30" s="20"/>
      <c r="T30" s="20"/>
      <c r="U30" s="20"/>
      <c r="V30" s="20"/>
      <c r="W30" s="20"/>
    </row>
    <row r="31" ht="21.75" customHeight="1" spans="1:23">
      <c r="A31" s="19"/>
      <c r="B31" s="19"/>
      <c r="C31" s="19" t="s">
        <v>308</v>
      </c>
      <c r="D31" s="19"/>
      <c r="E31" s="19"/>
      <c r="F31" s="19"/>
      <c r="G31" s="19"/>
      <c r="H31" s="19"/>
      <c r="I31" s="20">
        <v>160000</v>
      </c>
      <c r="J31" s="20">
        <v>160000</v>
      </c>
      <c r="K31" s="20">
        <v>160000</v>
      </c>
      <c r="L31" s="20"/>
      <c r="M31" s="20"/>
      <c r="N31" s="20"/>
      <c r="O31" s="20"/>
      <c r="P31" s="20"/>
      <c r="Q31" s="20"/>
      <c r="R31" s="20"/>
      <c r="S31" s="20"/>
      <c r="T31" s="20"/>
      <c r="U31" s="20"/>
      <c r="V31" s="20"/>
      <c r="W31" s="20"/>
    </row>
    <row r="32" ht="21.75" customHeight="1" spans="1:23">
      <c r="A32" s="19" t="s">
        <v>302</v>
      </c>
      <c r="B32" s="19" t="s">
        <v>309</v>
      </c>
      <c r="C32" s="19" t="s">
        <v>308</v>
      </c>
      <c r="D32" s="19" t="s">
        <v>45</v>
      </c>
      <c r="E32" s="19" t="s">
        <v>92</v>
      </c>
      <c r="F32" s="19" t="s">
        <v>93</v>
      </c>
      <c r="G32" s="19" t="s">
        <v>310</v>
      </c>
      <c r="H32" s="19" t="s">
        <v>311</v>
      </c>
      <c r="I32" s="20">
        <v>160000</v>
      </c>
      <c r="J32" s="20">
        <v>160000</v>
      </c>
      <c r="K32" s="20">
        <v>160000</v>
      </c>
      <c r="L32" s="20"/>
      <c r="M32" s="20"/>
      <c r="N32" s="20"/>
      <c r="O32" s="20"/>
      <c r="P32" s="20"/>
      <c r="Q32" s="20"/>
      <c r="R32" s="20"/>
      <c r="S32" s="20"/>
      <c r="T32" s="20"/>
      <c r="U32" s="20"/>
      <c r="V32" s="20"/>
      <c r="W32" s="20"/>
    </row>
    <row r="33" ht="21.75" customHeight="1" spans="1:23">
      <c r="A33" s="19"/>
      <c r="B33" s="19"/>
      <c r="C33" s="19" t="s">
        <v>312</v>
      </c>
      <c r="D33" s="19"/>
      <c r="E33" s="19"/>
      <c r="F33" s="19"/>
      <c r="G33" s="19"/>
      <c r="H33" s="19"/>
      <c r="I33" s="20">
        <v>120000</v>
      </c>
      <c r="J33" s="20">
        <v>120000</v>
      </c>
      <c r="K33" s="20">
        <v>120000</v>
      </c>
      <c r="L33" s="20"/>
      <c r="M33" s="20"/>
      <c r="N33" s="20"/>
      <c r="O33" s="20"/>
      <c r="P33" s="20"/>
      <c r="Q33" s="20"/>
      <c r="R33" s="20"/>
      <c r="S33" s="20"/>
      <c r="T33" s="20"/>
      <c r="U33" s="20"/>
      <c r="V33" s="20"/>
      <c r="W33" s="20"/>
    </row>
    <row r="34" ht="21.75" customHeight="1" spans="1:23">
      <c r="A34" s="19" t="s">
        <v>302</v>
      </c>
      <c r="B34" s="19" t="s">
        <v>313</v>
      </c>
      <c r="C34" s="19" t="s">
        <v>312</v>
      </c>
      <c r="D34" s="19" t="s">
        <v>45</v>
      </c>
      <c r="E34" s="19" t="s">
        <v>74</v>
      </c>
      <c r="F34" s="19" t="s">
        <v>75</v>
      </c>
      <c r="G34" s="19" t="s">
        <v>295</v>
      </c>
      <c r="H34" s="19" t="s">
        <v>296</v>
      </c>
      <c r="I34" s="20">
        <v>120000</v>
      </c>
      <c r="J34" s="20">
        <v>120000</v>
      </c>
      <c r="K34" s="20">
        <v>120000</v>
      </c>
      <c r="L34" s="20"/>
      <c r="M34" s="20"/>
      <c r="N34" s="20"/>
      <c r="O34" s="20"/>
      <c r="P34" s="20"/>
      <c r="Q34" s="20"/>
      <c r="R34" s="20"/>
      <c r="S34" s="20"/>
      <c r="T34" s="20"/>
      <c r="U34" s="20"/>
      <c r="V34" s="20"/>
      <c r="W34" s="20"/>
    </row>
    <row r="35" ht="21.75" customHeight="1" spans="1:23">
      <c r="A35" s="19"/>
      <c r="B35" s="19"/>
      <c r="C35" s="19" t="s">
        <v>314</v>
      </c>
      <c r="D35" s="19"/>
      <c r="E35" s="19"/>
      <c r="F35" s="19"/>
      <c r="G35" s="19"/>
      <c r="H35" s="19"/>
      <c r="I35" s="20">
        <v>60000</v>
      </c>
      <c r="J35" s="20">
        <v>60000</v>
      </c>
      <c r="K35" s="20">
        <v>60000</v>
      </c>
      <c r="L35" s="20"/>
      <c r="M35" s="20"/>
      <c r="N35" s="20"/>
      <c r="O35" s="20"/>
      <c r="P35" s="20"/>
      <c r="Q35" s="20"/>
      <c r="R35" s="20"/>
      <c r="S35" s="20"/>
      <c r="T35" s="20"/>
      <c r="U35" s="20"/>
      <c r="V35" s="20"/>
      <c r="W35" s="20"/>
    </row>
    <row r="36" ht="21.75" customHeight="1" spans="1:23">
      <c r="A36" s="19" t="s">
        <v>315</v>
      </c>
      <c r="B36" s="19" t="s">
        <v>316</v>
      </c>
      <c r="C36" s="19" t="s">
        <v>314</v>
      </c>
      <c r="D36" s="19" t="s">
        <v>45</v>
      </c>
      <c r="E36" s="19" t="s">
        <v>74</v>
      </c>
      <c r="F36" s="19" t="s">
        <v>75</v>
      </c>
      <c r="G36" s="19" t="s">
        <v>218</v>
      </c>
      <c r="H36" s="19" t="s">
        <v>219</v>
      </c>
      <c r="I36" s="20">
        <v>60000</v>
      </c>
      <c r="J36" s="20">
        <v>60000</v>
      </c>
      <c r="K36" s="20">
        <v>60000</v>
      </c>
      <c r="L36" s="20"/>
      <c r="M36" s="20"/>
      <c r="N36" s="20"/>
      <c r="O36" s="20"/>
      <c r="P36" s="20"/>
      <c r="Q36" s="20"/>
      <c r="R36" s="20"/>
      <c r="S36" s="20"/>
      <c r="T36" s="20"/>
      <c r="U36" s="20"/>
      <c r="V36" s="20"/>
      <c r="W36" s="20"/>
    </row>
    <row r="37" ht="21.75" customHeight="1" spans="1:23">
      <c r="A37" s="19"/>
      <c r="B37" s="19"/>
      <c r="C37" s="19" t="s">
        <v>317</v>
      </c>
      <c r="D37" s="19"/>
      <c r="E37" s="19"/>
      <c r="F37" s="19"/>
      <c r="G37" s="19"/>
      <c r="H37" s="19"/>
      <c r="I37" s="20">
        <v>100000</v>
      </c>
      <c r="J37" s="20">
        <v>100000</v>
      </c>
      <c r="K37" s="20">
        <v>100000</v>
      </c>
      <c r="L37" s="20"/>
      <c r="M37" s="20"/>
      <c r="N37" s="20"/>
      <c r="O37" s="20"/>
      <c r="P37" s="20"/>
      <c r="Q37" s="20"/>
      <c r="R37" s="20"/>
      <c r="S37" s="20"/>
      <c r="T37" s="20"/>
      <c r="U37" s="20"/>
      <c r="V37" s="20"/>
      <c r="W37" s="20"/>
    </row>
    <row r="38" ht="21.75" customHeight="1" spans="1:23">
      <c r="A38" s="19" t="s">
        <v>315</v>
      </c>
      <c r="B38" s="19" t="s">
        <v>318</v>
      </c>
      <c r="C38" s="19" t="s">
        <v>317</v>
      </c>
      <c r="D38" s="19" t="s">
        <v>45</v>
      </c>
      <c r="E38" s="19" t="s">
        <v>74</v>
      </c>
      <c r="F38" s="19" t="s">
        <v>75</v>
      </c>
      <c r="G38" s="19" t="s">
        <v>226</v>
      </c>
      <c r="H38" s="19" t="s">
        <v>227</v>
      </c>
      <c r="I38" s="20">
        <v>100000</v>
      </c>
      <c r="J38" s="20">
        <v>100000</v>
      </c>
      <c r="K38" s="20">
        <v>100000</v>
      </c>
      <c r="L38" s="20"/>
      <c r="M38" s="20"/>
      <c r="N38" s="20"/>
      <c r="O38" s="20"/>
      <c r="P38" s="20"/>
      <c r="Q38" s="20"/>
      <c r="R38" s="20"/>
      <c r="S38" s="20"/>
      <c r="T38" s="20"/>
      <c r="U38" s="20"/>
      <c r="V38" s="20"/>
      <c r="W38" s="20"/>
    </row>
    <row r="39" ht="21.75" customHeight="1" spans="1:23">
      <c r="A39" s="19"/>
      <c r="B39" s="19"/>
      <c r="C39" s="19" t="s">
        <v>319</v>
      </c>
      <c r="D39" s="19"/>
      <c r="E39" s="19"/>
      <c r="F39" s="19"/>
      <c r="G39" s="19"/>
      <c r="H39" s="19"/>
      <c r="I39" s="20">
        <v>55000</v>
      </c>
      <c r="J39" s="20">
        <v>55000</v>
      </c>
      <c r="K39" s="20">
        <v>55000</v>
      </c>
      <c r="L39" s="20"/>
      <c r="M39" s="20"/>
      <c r="N39" s="20"/>
      <c r="O39" s="20"/>
      <c r="P39" s="20"/>
      <c r="Q39" s="20"/>
      <c r="R39" s="20"/>
      <c r="S39" s="20"/>
      <c r="T39" s="20"/>
      <c r="U39" s="20"/>
      <c r="V39" s="20"/>
      <c r="W39" s="20"/>
    </row>
    <row r="40" ht="21.75" customHeight="1" spans="1:23">
      <c r="A40" s="19" t="s">
        <v>315</v>
      </c>
      <c r="B40" s="19" t="s">
        <v>320</v>
      </c>
      <c r="C40" s="19" t="s">
        <v>319</v>
      </c>
      <c r="D40" s="19" t="s">
        <v>45</v>
      </c>
      <c r="E40" s="19" t="s">
        <v>74</v>
      </c>
      <c r="F40" s="19" t="s">
        <v>75</v>
      </c>
      <c r="G40" s="19" t="s">
        <v>218</v>
      </c>
      <c r="H40" s="19" t="s">
        <v>219</v>
      </c>
      <c r="I40" s="20">
        <v>22000</v>
      </c>
      <c r="J40" s="20">
        <v>22000</v>
      </c>
      <c r="K40" s="20">
        <v>22000</v>
      </c>
      <c r="L40" s="20"/>
      <c r="M40" s="20"/>
      <c r="N40" s="20"/>
      <c r="O40" s="20"/>
      <c r="P40" s="20"/>
      <c r="Q40" s="20"/>
      <c r="R40" s="20"/>
      <c r="S40" s="20"/>
      <c r="T40" s="20"/>
      <c r="U40" s="20"/>
      <c r="V40" s="20"/>
      <c r="W40" s="20"/>
    </row>
    <row r="41" ht="21.75" customHeight="1" spans="1:23">
      <c r="A41" s="19" t="s">
        <v>315</v>
      </c>
      <c r="B41" s="19" t="s">
        <v>320</v>
      </c>
      <c r="C41" s="19" t="s">
        <v>319</v>
      </c>
      <c r="D41" s="19" t="s">
        <v>45</v>
      </c>
      <c r="E41" s="19" t="s">
        <v>74</v>
      </c>
      <c r="F41" s="19" t="s">
        <v>75</v>
      </c>
      <c r="G41" s="19" t="s">
        <v>266</v>
      </c>
      <c r="H41" s="19" t="s">
        <v>267</v>
      </c>
      <c r="I41" s="20">
        <v>2000</v>
      </c>
      <c r="J41" s="20">
        <v>2000</v>
      </c>
      <c r="K41" s="20">
        <v>2000</v>
      </c>
      <c r="L41" s="20"/>
      <c r="M41" s="20"/>
      <c r="N41" s="20"/>
      <c r="O41" s="20"/>
      <c r="P41" s="20"/>
      <c r="Q41" s="20"/>
      <c r="R41" s="20"/>
      <c r="S41" s="20"/>
      <c r="T41" s="20"/>
      <c r="U41" s="20"/>
      <c r="V41" s="20"/>
      <c r="W41" s="20"/>
    </row>
    <row r="42" ht="21.75" customHeight="1" spans="1:23">
      <c r="A42" s="19" t="s">
        <v>315</v>
      </c>
      <c r="B42" s="19" t="s">
        <v>320</v>
      </c>
      <c r="C42" s="19" t="s">
        <v>319</v>
      </c>
      <c r="D42" s="19" t="s">
        <v>45</v>
      </c>
      <c r="E42" s="19" t="s">
        <v>74</v>
      </c>
      <c r="F42" s="19" t="s">
        <v>75</v>
      </c>
      <c r="G42" s="19" t="s">
        <v>321</v>
      </c>
      <c r="H42" s="19" t="s">
        <v>322</v>
      </c>
      <c r="I42" s="20">
        <v>20506.8</v>
      </c>
      <c r="J42" s="20">
        <v>20506.8</v>
      </c>
      <c r="K42" s="20">
        <v>20506.8</v>
      </c>
      <c r="L42" s="20"/>
      <c r="M42" s="20"/>
      <c r="N42" s="20"/>
      <c r="O42" s="20"/>
      <c r="P42" s="20"/>
      <c r="Q42" s="20"/>
      <c r="R42" s="20"/>
      <c r="S42" s="20"/>
      <c r="T42" s="20"/>
      <c r="U42" s="20"/>
      <c r="V42" s="20"/>
      <c r="W42" s="20"/>
    </row>
    <row r="43" ht="21.75" customHeight="1" spans="1:23">
      <c r="A43" s="19" t="s">
        <v>315</v>
      </c>
      <c r="B43" s="19" t="s">
        <v>320</v>
      </c>
      <c r="C43" s="19" t="s">
        <v>319</v>
      </c>
      <c r="D43" s="19" t="s">
        <v>45</v>
      </c>
      <c r="E43" s="19" t="s">
        <v>74</v>
      </c>
      <c r="F43" s="19" t="s">
        <v>75</v>
      </c>
      <c r="G43" s="19" t="s">
        <v>270</v>
      </c>
      <c r="H43" s="19" t="s">
        <v>271</v>
      </c>
      <c r="I43" s="20">
        <v>4493.2</v>
      </c>
      <c r="J43" s="20">
        <v>4493.2</v>
      </c>
      <c r="K43" s="20">
        <v>4493.2</v>
      </c>
      <c r="L43" s="20"/>
      <c r="M43" s="20"/>
      <c r="N43" s="20"/>
      <c r="O43" s="20"/>
      <c r="P43" s="20"/>
      <c r="Q43" s="20"/>
      <c r="R43" s="20"/>
      <c r="S43" s="20"/>
      <c r="T43" s="20"/>
      <c r="U43" s="20"/>
      <c r="V43" s="20"/>
      <c r="W43" s="20"/>
    </row>
    <row r="44" ht="21.75" customHeight="1" spans="1:23">
      <c r="A44" s="19" t="s">
        <v>315</v>
      </c>
      <c r="B44" s="19" t="s">
        <v>320</v>
      </c>
      <c r="C44" s="19" t="s">
        <v>319</v>
      </c>
      <c r="D44" s="19" t="s">
        <v>45</v>
      </c>
      <c r="E44" s="19" t="s">
        <v>74</v>
      </c>
      <c r="F44" s="19" t="s">
        <v>75</v>
      </c>
      <c r="G44" s="19" t="s">
        <v>323</v>
      </c>
      <c r="H44" s="19" t="s">
        <v>324</v>
      </c>
      <c r="I44" s="20">
        <v>6000</v>
      </c>
      <c r="J44" s="20">
        <v>6000</v>
      </c>
      <c r="K44" s="20">
        <v>6000</v>
      </c>
      <c r="L44" s="20"/>
      <c r="M44" s="20"/>
      <c r="N44" s="20"/>
      <c r="O44" s="20"/>
      <c r="P44" s="20"/>
      <c r="Q44" s="20"/>
      <c r="R44" s="20"/>
      <c r="S44" s="20"/>
      <c r="T44" s="20"/>
      <c r="U44" s="20"/>
      <c r="V44" s="20"/>
      <c r="W44" s="20"/>
    </row>
    <row r="45" ht="21.75" customHeight="1" spans="1:23">
      <c r="A45" s="19"/>
      <c r="B45" s="19"/>
      <c r="C45" s="19" t="s">
        <v>325</v>
      </c>
      <c r="D45" s="19"/>
      <c r="E45" s="19"/>
      <c r="F45" s="19"/>
      <c r="G45" s="19"/>
      <c r="H45" s="19"/>
      <c r="I45" s="20">
        <v>50000</v>
      </c>
      <c r="J45" s="20">
        <v>50000</v>
      </c>
      <c r="K45" s="20">
        <v>50000</v>
      </c>
      <c r="L45" s="20"/>
      <c r="M45" s="20"/>
      <c r="N45" s="20"/>
      <c r="O45" s="20"/>
      <c r="P45" s="20"/>
      <c r="Q45" s="20"/>
      <c r="R45" s="20"/>
      <c r="S45" s="20"/>
      <c r="T45" s="20"/>
      <c r="U45" s="20"/>
      <c r="V45" s="20"/>
      <c r="W45" s="20"/>
    </row>
    <row r="46" ht="21.75" customHeight="1" spans="1:23">
      <c r="A46" s="19" t="s">
        <v>302</v>
      </c>
      <c r="B46" s="19" t="s">
        <v>326</v>
      </c>
      <c r="C46" s="19" t="s">
        <v>325</v>
      </c>
      <c r="D46" s="19" t="s">
        <v>45</v>
      </c>
      <c r="E46" s="19" t="s">
        <v>74</v>
      </c>
      <c r="F46" s="19" t="s">
        <v>75</v>
      </c>
      <c r="G46" s="19" t="s">
        <v>218</v>
      </c>
      <c r="H46" s="19" t="s">
        <v>219</v>
      </c>
      <c r="I46" s="20">
        <v>20000</v>
      </c>
      <c r="J46" s="20">
        <v>20000</v>
      </c>
      <c r="K46" s="20">
        <v>20000</v>
      </c>
      <c r="L46" s="20"/>
      <c r="M46" s="20"/>
      <c r="N46" s="20"/>
      <c r="O46" s="20"/>
      <c r="P46" s="20"/>
      <c r="Q46" s="20"/>
      <c r="R46" s="20"/>
      <c r="S46" s="20"/>
      <c r="T46" s="20"/>
      <c r="U46" s="20"/>
      <c r="V46" s="20"/>
      <c r="W46" s="20"/>
    </row>
    <row r="47" ht="21.75" customHeight="1" spans="1:23">
      <c r="A47" s="19" t="s">
        <v>302</v>
      </c>
      <c r="B47" s="19" t="s">
        <v>326</v>
      </c>
      <c r="C47" s="19" t="s">
        <v>325</v>
      </c>
      <c r="D47" s="19" t="s">
        <v>45</v>
      </c>
      <c r="E47" s="19" t="s">
        <v>74</v>
      </c>
      <c r="F47" s="19" t="s">
        <v>75</v>
      </c>
      <c r="G47" s="19" t="s">
        <v>218</v>
      </c>
      <c r="H47" s="19" t="s">
        <v>219</v>
      </c>
      <c r="I47" s="20">
        <v>5000</v>
      </c>
      <c r="J47" s="20">
        <v>5000</v>
      </c>
      <c r="K47" s="20">
        <v>5000</v>
      </c>
      <c r="L47" s="20"/>
      <c r="M47" s="20"/>
      <c r="N47" s="20"/>
      <c r="O47" s="20"/>
      <c r="P47" s="20"/>
      <c r="Q47" s="20"/>
      <c r="R47" s="20"/>
      <c r="S47" s="20"/>
      <c r="T47" s="20"/>
      <c r="U47" s="20"/>
      <c r="V47" s="20"/>
      <c r="W47" s="20"/>
    </row>
    <row r="48" ht="21.75" customHeight="1" spans="1:23">
      <c r="A48" s="19" t="s">
        <v>302</v>
      </c>
      <c r="B48" s="19" t="s">
        <v>326</v>
      </c>
      <c r="C48" s="19" t="s">
        <v>325</v>
      </c>
      <c r="D48" s="19" t="s">
        <v>45</v>
      </c>
      <c r="E48" s="19" t="s">
        <v>74</v>
      </c>
      <c r="F48" s="19" t="s">
        <v>75</v>
      </c>
      <c r="G48" s="19" t="s">
        <v>327</v>
      </c>
      <c r="H48" s="19" t="s">
        <v>328</v>
      </c>
      <c r="I48" s="20">
        <v>10000</v>
      </c>
      <c r="J48" s="20">
        <v>10000</v>
      </c>
      <c r="K48" s="20">
        <v>10000</v>
      </c>
      <c r="L48" s="20"/>
      <c r="M48" s="20"/>
      <c r="N48" s="20"/>
      <c r="O48" s="20"/>
      <c r="P48" s="20"/>
      <c r="Q48" s="20"/>
      <c r="R48" s="20"/>
      <c r="S48" s="20"/>
      <c r="T48" s="20"/>
      <c r="U48" s="20"/>
      <c r="V48" s="20"/>
      <c r="W48" s="20"/>
    </row>
    <row r="49" ht="21.75" customHeight="1" spans="1:23">
      <c r="A49" s="19" t="s">
        <v>302</v>
      </c>
      <c r="B49" s="19" t="s">
        <v>326</v>
      </c>
      <c r="C49" s="19" t="s">
        <v>325</v>
      </c>
      <c r="D49" s="19" t="s">
        <v>45</v>
      </c>
      <c r="E49" s="19" t="s">
        <v>74</v>
      </c>
      <c r="F49" s="19" t="s">
        <v>75</v>
      </c>
      <c r="G49" s="19" t="s">
        <v>226</v>
      </c>
      <c r="H49" s="19" t="s">
        <v>227</v>
      </c>
      <c r="I49" s="20">
        <v>15000</v>
      </c>
      <c r="J49" s="20">
        <v>15000</v>
      </c>
      <c r="K49" s="20">
        <v>15000</v>
      </c>
      <c r="L49" s="20"/>
      <c r="M49" s="20"/>
      <c r="N49" s="20"/>
      <c r="O49" s="20"/>
      <c r="P49" s="20"/>
      <c r="Q49" s="20"/>
      <c r="R49" s="20"/>
      <c r="S49" s="20"/>
      <c r="T49" s="20"/>
      <c r="U49" s="20"/>
      <c r="V49" s="20"/>
      <c r="W49" s="20"/>
    </row>
    <row r="50" ht="21.75" customHeight="1" spans="1:23">
      <c r="A50" s="19"/>
      <c r="B50" s="19"/>
      <c r="C50" s="19" t="s">
        <v>329</v>
      </c>
      <c r="D50" s="19"/>
      <c r="E50" s="19"/>
      <c r="F50" s="19"/>
      <c r="G50" s="19"/>
      <c r="H50" s="19"/>
      <c r="I50" s="20">
        <v>3000000</v>
      </c>
      <c r="J50" s="20">
        <v>3000000</v>
      </c>
      <c r="K50" s="20">
        <v>3000000</v>
      </c>
      <c r="L50" s="20"/>
      <c r="M50" s="20"/>
      <c r="N50" s="20"/>
      <c r="O50" s="20"/>
      <c r="P50" s="20"/>
      <c r="Q50" s="20"/>
      <c r="R50" s="20"/>
      <c r="S50" s="20"/>
      <c r="T50" s="20"/>
      <c r="U50" s="20"/>
      <c r="V50" s="20"/>
      <c r="W50" s="20"/>
    </row>
    <row r="51" ht="21.75" customHeight="1" spans="1:23">
      <c r="A51" s="19" t="s">
        <v>302</v>
      </c>
      <c r="B51" s="19" t="s">
        <v>330</v>
      </c>
      <c r="C51" s="19" t="s">
        <v>329</v>
      </c>
      <c r="D51" s="19" t="s">
        <v>45</v>
      </c>
      <c r="E51" s="19" t="s">
        <v>74</v>
      </c>
      <c r="F51" s="19" t="s">
        <v>75</v>
      </c>
      <c r="G51" s="19" t="s">
        <v>331</v>
      </c>
      <c r="H51" s="19" t="s">
        <v>332</v>
      </c>
      <c r="I51" s="20">
        <v>3000000</v>
      </c>
      <c r="J51" s="20">
        <v>3000000</v>
      </c>
      <c r="K51" s="20">
        <v>3000000</v>
      </c>
      <c r="L51" s="20"/>
      <c r="M51" s="20"/>
      <c r="N51" s="20"/>
      <c r="O51" s="20"/>
      <c r="P51" s="20"/>
      <c r="Q51" s="20"/>
      <c r="R51" s="20"/>
      <c r="S51" s="20"/>
      <c r="T51" s="20"/>
      <c r="U51" s="20"/>
      <c r="V51" s="20"/>
      <c r="W51" s="20"/>
    </row>
    <row r="52" ht="21.75" customHeight="1" spans="1:23">
      <c r="A52" s="19"/>
      <c r="B52" s="19"/>
      <c r="C52" s="19" t="s">
        <v>333</v>
      </c>
      <c r="D52" s="19"/>
      <c r="E52" s="19"/>
      <c r="F52" s="19"/>
      <c r="G52" s="19"/>
      <c r="H52" s="19"/>
      <c r="I52" s="20">
        <v>10000</v>
      </c>
      <c r="J52" s="20">
        <v>10000</v>
      </c>
      <c r="K52" s="20">
        <v>10000</v>
      </c>
      <c r="L52" s="20"/>
      <c r="M52" s="20"/>
      <c r="N52" s="20"/>
      <c r="O52" s="20"/>
      <c r="P52" s="20"/>
      <c r="Q52" s="20"/>
      <c r="R52" s="20"/>
      <c r="S52" s="20"/>
      <c r="T52" s="20"/>
      <c r="U52" s="20"/>
      <c r="V52" s="20"/>
      <c r="W52" s="20"/>
    </row>
    <row r="53" ht="21.75" customHeight="1" spans="1:23">
      <c r="A53" s="19" t="s">
        <v>302</v>
      </c>
      <c r="B53" s="19" t="s">
        <v>334</v>
      </c>
      <c r="C53" s="19" t="s">
        <v>333</v>
      </c>
      <c r="D53" s="19" t="s">
        <v>45</v>
      </c>
      <c r="E53" s="19" t="s">
        <v>74</v>
      </c>
      <c r="F53" s="19" t="s">
        <v>75</v>
      </c>
      <c r="G53" s="19" t="s">
        <v>218</v>
      </c>
      <c r="H53" s="19" t="s">
        <v>219</v>
      </c>
      <c r="I53" s="20">
        <v>10000</v>
      </c>
      <c r="J53" s="20">
        <v>10000</v>
      </c>
      <c r="K53" s="20">
        <v>10000</v>
      </c>
      <c r="L53" s="20"/>
      <c r="M53" s="20"/>
      <c r="N53" s="20"/>
      <c r="O53" s="20"/>
      <c r="P53" s="20"/>
      <c r="Q53" s="20"/>
      <c r="R53" s="20"/>
      <c r="S53" s="20"/>
      <c r="T53" s="20"/>
      <c r="U53" s="20"/>
      <c r="V53" s="20"/>
      <c r="W53" s="20"/>
    </row>
    <row r="54" ht="21.75" customHeight="1" spans="1:23">
      <c r="A54" s="19"/>
      <c r="B54" s="19"/>
      <c r="C54" s="19" t="s">
        <v>335</v>
      </c>
      <c r="D54" s="19"/>
      <c r="E54" s="19"/>
      <c r="F54" s="19"/>
      <c r="G54" s="19"/>
      <c r="H54" s="19"/>
      <c r="I54" s="20">
        <v>100000</v>
      </c>
      <c r="J54" s="20">
        <v>100000</v>
      </c>
      <c r="K54" s="20">
        <v>100000</v>
      </c>
      <c r="L54" s="20"/>
      <c r="M54" s="20"/>
      <c r="N54" s="20"/>
      <c r="O54" s="20"/>
      <c r="P54" s="20"/>
      <c r="Q54" s="20"/>
      <c r="R54" s="20"/>
      <c r="S54" s="20"/>
      <c r="T54" s="20"/>
      <c r="U54" s="20"/>
      <c r="V54" s="20"/>
      <c r="W54" s="20"/>
    </row>
    <row r="55" ht="21.75" customHeight="1" spans="1:23">
      <c r="A55" s="19" t="s">
        <v>302</v>
      </c>
      <c r="B55" s="19" t="s">
        <v>336</v>
      </c>
      <c r="C55" s="19" t="s">
        <v>335</v>
      </c>
      <c r="D55" s="19" t="s">
        <v>45</v>
      </c>
      <c r="E55" s="19" t="s">
        <v>70</v>
      </c>
      <c r="F55" s="19" t="s">
        <v>71</v>
      </c>
      <c r="G55" s="19" t="s">
        <v>295</v>
      </c>
      <c r="H55" s="19" t="s">
        <v>296</v>
      </c>
      <c r="I55" s="20">
        <v>100000</v>
      </c>
      <c r="J55" s="20">
        <v>100000</v>
      </c>
      <c r="K55" s="20">
        <v>100000</v>
      </c>
      <c r="L55" s="20"/>
      <c r="M55" s="20"/>
      <c r="N55" s="20"/>
      <c r="O55" s="20"/>
      <c r="P55" s="20"/>
      <c r="Q55" s="20"/>
      <c r="R55" s="20"/>
      <c r="S55" s="20"/>
      <c r="T55" s="20"/>
      <c r="U55" s="20"/>
      <c r="V55" s="20"/>
      <c r="W55" s="20"/>
    </row>
    <row r="56" ht="21.75" customHeight="1" spans="1:23">
      <c r="A56" s="19"/>
      <c r="B56" s="19"/>
      <c r="C56" s="19" t="s">
        <v>337</v>
      </c>
      <c r="D56" s="19"/>
      <c r="E56" s="19"/>
      <c r="F56" s="19"/>
      <c r="G56" s="19"/>
      <c r="H56" s="19"/>
      <c r="I56" s="20">
        <v>1744200</v>
      </c>
      <c r="J56" s="20">
        <v>1744200</v>
      </c>
      <c r="K56" s="20">
        <v>1744200</v>
      </c>
      <c r="L56" s="20"/>
      <c r="M56" s="20"/>
      <c r="N56" s="20"/>
      <c r="O56" s="20"/>
      <c r="P56" s="20"/>
      <c r="Q56" s="20"/>
      <c r="R56" s="20"/>
      <c r="S56" s="20"/>
      <c r="T56" s="20"/>
      <c r="U56" s="20"/>
      <c r="V56" s="20"/>
      <c r="W56" s="20"/>
    </row>
    <row r="57" ht="21.75" customHeight="1" spans="1:23">
      <c r="A57" s="19" t="s">
        <v>287</v>
      </c>
      <c r="B57" s="19" t="s">
        <v>338</v>
      </c>
      <c r="C57" s="19" t="s">
        <v>337</v>
      </c>
      <c r="D57" s="19" t="s">
        <v>45</v>
      </c>
      <c r="E57" s="19" t="s">
        <v>118</v>
      </c>
      <c r="F57" s="19" t="s">
        <v>119</v>
      </c>
      <c r="G57" s="19" t="s">
        <v>230</v>
      </c>
      <c r="H57" s="19" t="s">
        <v>231</v>
      </c>
      <c r="I57" s="20">
        <v>1744200</v>
      </c>
      <c r="J57" s="20">
        <v>1744200</v>
      </c>
      <c r="K57" s="20">
        <v>1744200</v>
      </c>
      <c r="L57" s="20"/>
      <c r="M57" s="20"/>
      <c r="N57" s="20"/>
      <c r="O57" s="20"/>
      <c r="P57" s="20"/>
      <c r="Q57" s="20"/>
      <c r="R57" s="20"/>
      <c r="S57" s="20"/>
      <c r="T57" s="20"/>
      <c r="U57" s="20"/>
      <c r="V57" s="20"/>
      <c r="W57" s="20"/>
    </row>
    <row r="58" ht="21.75" customHeight="1" spans="1:23">
      <c r="A58" s="19"/>
      <c r="B58" s="19"/>
      <c r="C58" s="19" t="s">
        <v>339</v>
      </c>
      <c r="D58" s="19"/>
      <c r="E58" s="19"/>
      <c r="F58" s="19"/>
      <c r="G58" s="19"/>
      <c r="H58" s="19"/>
      <c r="I58" s="20">
        <v>4880400</v>
      </c>
      <c r="J58" s="20">
        <v>4880400</v>
      </c>
      <c r="K58" s="20">
        <v>4880400</v>
      </c>
      <c r="L58" s="20"/>
      <c r="M58" s="20"/>
      <c r="N58" s="20"/>
      <c r="O58" s="20"/>
      <c r="P58" s="20"/>
      <c r="Q58" s="20"/>
      <c r="R58" s="20"/>
      <c r="S58" s="20"/>
      <c r="T58" s="20"/>
      <c r="U58" s="20"/>
      <c r="V58" s="20"/>
      <c r="W58" s="20"/>
    </row>
    <row r="59" ht="21.75" customHeight="1" spans="1:23">
      <c r="A59" s="19" t="s">
        <v>287</v>
      </c>
      <c r="B59" s="19" t="s">
        <v>340</v>
      </c>
      <c r="C59" s="19" t="s">
        <v>339</v>
      </c>
      <c r="D59" s="19" t="s">
        <v>45</v>
      </c>
      <c r="E59" s="19" t="s">
        <v>90</v>
      </c>
      <c r="F59" s="19" t="s">
        <v>91</v>
      </c>
      <c r="G59" s="19" t="s">
        <v>230</v>
      </c>
      <c r="H59" s="19" t="s">
        <v>231</v>
      </c>
      <c r="I59" s="20">
        <v>4701120</v>
      </c>
      <c r="J59" s="20">
        <v>4701120</v>
      </c>
      <c r="K59" s="20">
        <v>4701120</v>
      </c>
      <c r="L59" s="20"/>
      <c r="M59" s="20"/>
      <c r="N59" s="20"/>
      <c r="O59" s="20"/>
      <c r="P59" s="20"/>
      <c r="Q59" s="20"/>
      <c r="R59" s="20"/>
      <c r="S59" s="20"/>
      <c r="T59" s="20"/>
      <c r="U59" s="20"/>
      <c r="V59" s="20"/>
      <c r="W59" s="20"/>
    </row>
    <row r="60" ht="21.75" customHeight="1" spans="1:23">
      <c r="A60" s="19" t="s">
        <v>287</v>
      </c>
      <c r="B60" s="19" t="s">
        <v>340</v>
      </c>
      <c r="C60" s="19" t="s">
        <v>339</v>
      </c>
      <c r="D60" s="19" t="s">
        <v>45</v>
      </c>
      <c r="E60" s="19" t="s">
        <v>90</v>
      </c>
      <c r="F60" s="19" t="s">
        <v>91</v>
      </c>
      <c r="G60" s="19" t="s">
        <v>230</v>
      </c>
      <c r="H60" s="19" t="s">
        <v>231</v>
      </c>
      <c r="I60" s="20">
        <v>179280</v>
      </c>
      <c r="J60" s="20">
        <v>179280</v>
      </c>
      <c r="K60" s="20">
        <v>179280</v>
      </c>
      <c r="L60" s="20"/>
      <c r="M60" s="20"/>
      <c r="N60" s="20"/>
      <c r="O60" s="20"/>
      <c r="P60" s="20"/>
      <c r="Q60" s="20"/>
      <c r="R60" s="20"/>
      <c r="S60" s="20"/>
      <c r="T60" s="20"/>
      <c r="U60" s="20"/>
      <c r="V60" s="20"/>
      <c r="W60" s="20"/>
    </row>
    <row r="61" ht="21.75" customHeight="1" spans="1:23">
      <c r="A61" s="19"/>
      <c r="B61" s="19"/>
      <c r="C61" s="19" t="s">
        <v>341</v>
      </c>
      <c r="D61" s="19"/>
      <c r="E61" s="19"/>
      <c r="F61" s="19"/>
      <c r="G61" s="19"/>
      <c r="H61" s="19"/>
      <c r="I61" s="20">
        <v>5065021.58</v>
      </c>
      <c r="J61" s="20">
        <v>5065021.58</v>
      </c>
      <c r="K61" s="20">
        <v>5065021.58</v>
      </c>
      <c r="L61" s="20"/>
      <c r="M61" s="20"/>
      <c r="N61" s="20"/>
      <c r="O61" s="20"/>
      <c r="P61" s="20"/>
      <c r="Q61" s="20"/>
      <c r="R61" s="20"/>
      <c r="S61" s="20"/>
      <c r="T61" s="20"/>
      <c r="U61" s="20"/>
      <c r="V61" s="20"/>
      <c r="W61" s="20"/>
    </row>
    <row r="62" ht="21.75" customHeight="1" spans="1:23">
      <c r="A62" s="19" t="s">
        <v>287</v>
      </c>
      <c r="B62" s="19" t="s">
        <v>342</v>
      </c>
      <c r="C62" s="19" t="s">
        <v>341</v>
      </c>
      <c r="D62" s="19" t="s">
        <v>45</v>
      </c>
      <c r="E62" s="19" t="s">
        <v>100</v>
      </c>
      <c r="F62" s="19" t="s">
        <v>101</v>
      </c>
      <c r="G62" s="19" t="s">
        <v>343</v>
      </c>
      <c r="H62" s="19" t="s">
        <v>344</v>
      </c>
      <c r="I62" s="20">
        <v>2941753.58</v>
      </c>
      <c r="J62" s="20">
        <v>2941753.58</v>
      </c>
      <c r="K62" s="20">
        <v>2941753.58</v>
      </c>
      <c r="L62" s="20"/>
      <c r="M62" s="20"/>
      <c r="N62" s="20"/>
      <c r="O62" s="20"/>
      <c r="P62" s="20"/>
      <c r="Q62" s="20"/>
      <c r="R62" s="20"/>
      <c r="S62" s="20"/>
      <c r="T62" s="20"/>
      <c r="U62" s="20"/>
      <c r="V62" s="20"/>
      <c r="W62" s="20"/>
    </row>
    <row r="63" ht="21.75" customHeight="1" spans="1:23">
      <c r="A63" s="19" t="s">
        <v>287</v>
      </c>
      <c r="B63" s="19" t="s">
        <v>342</v>
      </c>
      <c r="C63" s="19" t="s">
        <v>341</v>
      </c>
      <c r="D63" s="19" t="s">
        <v>45</v>
      </c>
      <c r="E63" s="19" t="s">
        <v>100</v>
      </c>
      <c r="F63" s="19" t="s">
        <v>101</v>
      </c>
      <c r="G63" s="19" t="s">
        <v>343</v>
      </c>
      <c r="H63" s="19" t="s">
        <v>344</v>
      </c>
      <c r="I63" s="20">
        <v>1733280</v>
      </c>
      <c r="J63" s="20">
        <v>1733280</v>
      </c>
      <c r="K63" s="20">
        <v>1733280</v>
      </c>
      <c r="L63" s="20"/>
      <c r="M63" s="20"/>
      <c r="N63" s="20"/>
      <c r="O63" s="20"/>
      <c r="P63" s="20"/>
      <c r="Q63" s="20"/>
      <c r="R63" s="20"/>
      <c r="S63" s="20"/>
      <c r="T63" s="20"/>
      <c r="U63" s="20"/>
      <c r="V63" s="20"/>
      <c r="W63" s="20"/>
    </row>
    <row r="64" ht="21.75" customHeight="1" spans="1:23">
      <c r="A64" s="19" t="s">
        <v>287</v>
      </c>
      <c r="B64" s="19" t="s">
        <v>342</v>
      </c>
      <c r="C64" s="19" t="s">
        <v>341</v>
      </c>
      <c r="D64" s="19" t="s">
        <v>45</v>
      </c>
      <c r="E64" s="19" t="s">
        <v>100</v>
      </c>
      <c r="F64" s="19" t="s">
        <v>101</v>
      </c>
      <c r="G64" s="19" t="s">
        <v>343</v>
      </c>
      <c r="H64" s="19" t="s">
        <v>344</v>
      </c>
      <c r="I64" s="20">
        <v>389988</v>
      </c>
      <c r="J64" s="20">
        <v>389988</v>
      </c>
      <c r="K64" s="20">
        <v>389988</v>
      </c>
      <c r="L64" s="20"/>
      <c r="M64" s="20"/>
      <c r="N64" s="20"/>
      <c r="O64" s="20"/>
      <c r="P64" s="20"/>
      <c r="Q64" s="20"/>
      <c r="R64" s="20"/>
      <c r="S64" s="20"/>
      <c r="T64" s="20"/>
      <c r="U64" s="20"/>
      <c r="V64" s="20"/>
      <c r="W64" s="20"/>
    </row>
    <row r="65" ht="21.75" customHeight="1" spans="1:23">
      <c r="A65" s="19"/>
      <c r="B65" s="19"/>
      <c r="C65" s="19" t="s">
        <v>345</v>
      </c>
      <c r="D65" s="19"/>
      <c r="E65" s="19"/>
      <c r="F65" s="19"/>
      <c r="G65" s="19"/>
      <c r="H65" s="19"/>
      <c r="I65" s="20">
        <v>1956331.44</v>
      </c>
      <c r="J65" s="20">
        <v>1956331.44</v>
      </c>
      <c r="K65" s="20">
        <v>1956331.44</v>
      </c>
      <c r="L65" s="20"/>
      <c r="M65" s="20"/>
      <c r="N65" s="20"/>
      <c r="O65" s="20"/>
      <c r="P65" s="20"/>
      <c r="Q65" s="20"/>
      <c r="R65" s="20"/>
      <c r="S65" s="20"/>
      <c r="T65" s="20"/>
      <c r="U65" s="20"/>
      <c r="V65" s="20"/>
      <c r="W65" s="20"/>
    </row>
    <row r="66" ht="21.75" customHeight="1" spans="1:23">
      <c r="A66" s="19" t="s">
        <v>287</v>
      </c>
      <c r="B66" s="19" t="s">
        <v>346</v>
      </c>
      <c r="C66" s="19" t="s">
        <v>345</v>
      </c>
      <c r="D66" s="19" t="s">
        <v>45</v>
      </c>
      <c r="E66" s="19" t="s">
        <v>112</v>
      </c>
      <c r="F66" s="19" t="s">
        <v>113</v>
      </c>
      <c r="G66" s="19" t="s">
        <v>343</v>
      </c>
      <c r="H66" s="19" t="s">
        <v>344</v>
      </c>
      <c r="I66" s="20">
        <v>656443.44</v>
      </c>
      <c r="J66" s="20">
        <v>656443.44</v>
      </c>
      <c r="K66" s="20">
        <v>656443.44</v>
      </c>
      <c r="L66" s="20"/>
      <c r="M66" s="20"/>
      <c r="N66" s="20"/>
      <c r="O66" s="20"/>
      <c r="P66" s="20"/>
      <c r="Q66" s="20"/>
      <c r="R66" s="20"/>
      <c r="S66" s="20"/>
      <c r="T66" s="20"/>
      <c r="U66" s="20"/>
      <c r="V66" s="20"/>
      <c r="W66" s="20"/>
    </row>
    <row r="67" ht="21.75" customHeight="1" spans="1:23">
      <c r="A67" s="19" t="s">
        <v>287</v>
      </c>
      <c r="B67" s="19" t="s">
        <v>346</v>
      </c>
      <c r="C67" s="19" t="s">
        <v>345</v>
      </c>
      <c r="D67" s="19" t="s">
        <v>45</v>
      </c>
      <c r="E67" s="19" t="s">
        <v>114</v>
      </c>
      <c r="F67" s="19" t="s">
        <v>115</v>
      </c>
      <c r="G67" s="19" t="s">
        <v>343</v>
      </c>
      <c r="H67" s="19" t="s">
        <v>344</v>
      </c>
      <c r="I67" s="20">
        <v>1299888</v>
      </c>
      <c r="J67" s="20">
        <v>1299888</v>
      </c>
      <c r="K67" s="20">
        <v>1299888</v>
      </c>
      <c r="L67" s="20"/>
      <c r="M67" s="20"/>
      <c r="N67" s="20"/>
      <c r="O67" s="20"/>
      <c r="P67" s="20"/>
      <c r="Q67" s="20"/>
      <c r="R67" s="20"/>
      <c r="S67" s="20"/>
      <c r="T67" s="20"/>
      <c r="U67" s="20"/>
      <c r="V67" s="20"/>
      <c r="W67" s="20"/>
    </row>
    <row r="68" ht="21.75" customHeight="1" spans="1:23">
      <c r="A68" s="19"/>
      <c r="B68" s="19"/>
      <c r="C68" s="19" t="s">
        <v>347</v>
      </c>
      <c r="D68" s="19"/>
      <c r="E68" s="19"/>
      <c r="F68" s="19"/>
      <c r="G68" s="19"/>
      <c r="H68" s="19"/>
      <c r="I68" s="20">
        <v>2247000</v>
      </c>
      <c r="J68" s="20">
        <v>2247000</v>
      </c>
      <c r="K68" s="20">
        <v>2247000</v>
      </c>
      <c r="L68" s="20"/>
      <c r="M68" s="20"/>
      <c r="N68" s="20"/>
      <c r="O68" s="20"/>
      <c r="P68" s="20"/>
      <c r="Q68" s="20"/>
      <c r="R68" s="20"/>
      <c r="S68" s="20"/>
      <c r="T68" s="20"/>
      <c r="U68" s="20"/>
      <c r="V68" s="20"/>
      <c r="W68" s="20"/>
    </row>
    <row r="69" ht="21.75" customHeight="1" spans="1:23">
      <c r="A69" s="19" t="s">
        <v>287</v>
      </c>
      <c r="B69" s="19" t="s">
        <v>348</v>
      </c>
      <c r="C69" s="19" t="s">
        <v>347</v>
      </c>
      <c r="D69" s="19" t="s">
        <v>45</v>
      </c>
      <c r="E69" s="19" t="s">
        <v>106</v>
      </c>
      <c r="F69" s="19" t="s">
        <v>107</v>
      </c>
      <c r="G69" s="19" t="s">
        <v>343</v>
      </c>
      <c r="H69" s="19" t="s">
        <v>344</v>
      </c>
      <c r="I69" s="20">
        <v>2247000</v>
      </c>
      <c r="J69" s="20">
        <v>2247000</v>
      </c>
      <c r="K69" s="20">
        <v>2247000</v>
      </c>
      <c r="L69" s="20"/>
      <c r="M69" s="20"/>
      <c r="N69" s="20"/>
      <c r="O69" s="20"/>
      <c r="P69" s="20"/>
      <c r="Q69" s="20"/>
      <c r="R69" s="20"/>
      <c r="S69" s="20"/>
      <c r="T69" s="20"/>
      <c r="U69" s="20"/>
      <c r="V69" s="20"/>
      <c r="W69" s="20"/>
    </row>
    <row r="70" ht="21.75" customHeight="1" spans="1:23">
      <c r="A70" s="19"/>
      <c r="B70" s="19"/>
      <c r="C70" s="19" t="s">
        <v>349</v>
      </c>
      <c r="D70" s="19"/>
      <c r="E70" s="19"/>
      <c r="F70" s="19"/>
      <c r="G70" s="19"/>
      <c r="H70" s="19"/>
      <c r="I70" s="20">
        <v>81000</v>
      </c>
      <c r="J70" s="20">
        <v>81000</v>
      </c>
      <c r="K70" s="20">
        <v>81000</v>
      </c>
      <c r="L70" s="20"/>
      <c r="M70" s="20"/>
      <c r="N70" s="20"/>
      <c r="O70" s="20"/>
      <c r="P70" s="20"/>
      <c r="Q70" s="20"/>
      <c r="R70" s="20"/>
      <c r="S70" s="20"/>
      <c r="T70" s="20"/>
      <c r="U70" s="20"/>
      <c r="V70" s="20"/>
      <c r="W70" s="20"/>
    </row>
    <row r="71" ht="21.75" customHeight="1" spans="1:23">
      <c r="A71" s="19" t="s">
        <v>287</v>
      </c>
      <c r="B71" s="19" t="s">
        <v>350</v>
      </c>
      <c r="C71" s="19" t="s">
        <v>349</v>
      </c>
      <c r="D71" s="19" t="s">
        <v>45</v>
      </c>
      <c r="E71" s="19" t="s">
        <v>88</v>
      </c>
      <c r="F71" s="19" t="s">
        <v>89</v>
      </c>
      <c r="G71" s="19" t="s">
        <v>230</v>
      </c>
      <c r="H71" s="19" t="s">
        <v>231</v>
      </c>
      <c r="I71" s="20">
        <v>81000</v>
      </c>
      <c r="J71" s="20">
        <v>81000</v>
      </c>
      <c r="K71" s="20">
        <v>81000</v>
      </c>
      <c r="L71" s="20"/>
      <c r="M71" s="20"/>
      <c r="N71" s="20"/>
      <c r="O71" s="20"/>
      <c r="P71" s="20"/>
      <c r="Q71" s="20"/>
      <c r="R71" s="20"/>
      <c r="S71" s="20"/>
      <c r="T71" s="20"/>
      <c r="U71" s="20"/>
      <c r="V71" s="20"/>
      <c r="W71" s="20"/>
    </row>
    <row r="72" ht="21.75" customHeight="1" spans="1:23">
      <c r="A72" s="19"/>
      <c r="B72" s="19"/>
      <c r="C72" s="19" t="s">
        <v>351</v>
      </c>
      <c r="D72" s="19"/>
      <c r="E72" s="19"/>
      <c r="F72" s="19"/>
      <c r="G72" s="19"/>
      <c r="H72" s="19"/>
      <c r="I72" s="20">
        <v>4773600</v>
      </c>
      <c r="J72" s="20">
        <v>4773600</v>
      </c>
      <c r="K72" s="20">
        <v>4773600</v>
      </c>
      <c r="L72" s="20"/>
      <c r="M72" s="20"/>
      <c r="N72" s="20"/>
      <c r="O72" s="20"/>
      <c r="P72" s="20"/>
      <c r="Q72" s="20"/>
      <c r="R72" s="20"/>
      <c r="S72" s="20"/>
      <c r="T72" s="20"/>
      <c r="U72" s="20"/>
      <c r="V72" s="20"/>
      <c r="W72" s="20"/>
    </row>
    <row r="73" ht="21.75" customHeight="1" spans="1:23">
      <c r="A73" s="19" t="s">
        <v>287</v>
      </c>
      <c r="B73" s="19" t="s">
        <v>352</v>
      </c>
      <c r="C73" s="19" t="s">
        <v>351</v>
      </c>
      <c r="D73" s="19" t="s">
        <v>45</v>
      </c>
      <c r="E73" s="19" t="s">
        <v>96</v>
      </c>
      <c r="F73" s="19" t="s">
        <v>97</v>
      </c>
      <c r="G73" s="19" t="s">
        <v>230</v>
      </c>
      <c r="H73" s="19" t="s">
        <v>231</v>
      </c>
      <c r="I73" s="20">
        <v>2721600</v>
      </c>
      <c r="J73" s="20">
        <v>2721600</v>
      </c>
      <c r="K73" s="20">
        <v>2721600</v>
      </c>
      <c r="L73" s="20"/>
      <c r="M73" s="20"/>
      <c r="N73" s="20"/>
      <c r="O73" s="20"/>
      <c r="P73" s="20"/>
      <c r="Q73" s="20"/>
      <c r="R73" s="20"/>
      <c r="S73" s="20"/>
      <c r="T73" s="20"/>
      <c r="U73" s="20"/>
      <c r="V73" s="20"/>
      <c r="W73" s="20"/>
    </row>
    <row r="74" ht="21.75" customHeight="1" spans="1:23">
      <c r="A74" s="19" t="s">
        <v>287</v>
      </c>
      <c r="B74" s="19" t="s">
        <v>352</v>
      </c>
      <c r="C74" s="19" t="s">
        <v>351</v>
      </c>
      <c r="D74" s="19" t="s">
        <v>45</v>
      </c>
      <c r="E74" s="19" t="s">
        <v>96</v>
      </c>
      <c r="F74" s="19" t="s">
        <v>97</v>
      </c>
      <c r="G74" s="19" t="s">
        <v>230</v>
      </c>
      <c r="H74" s="19" t="s">
        <v>231</v>
      </c>
      <c r="I74" s="20">
        <v>2052000</v>
      </c>
      <c r="J74" s="20">
        <v>2052000</v>
      </c>
      <c r="K74" s="20">
        <v>2052000</v>
      </c>
      <c r="L74" s="20"/>
      <c r="M74" s="20"/>
      <c r="N74" s="20"/>
      <c r="O74" s="20"/>
      <c r="P74" s="20"/>
      <c r="Q74" s="20"/>
      <c r="R74" s="20"/>
      <c r="S74" s="20"/>
      <c r="T74" s="20"/>
      <c r="U74" s="20"/>
      <c r="V74" s="20"/>
      <c r="W74" s="20"/>
    </row>
    <row r="75" ht="21.75" customHeight="1" spans="1:23">
      <c r="A75" s="19"/>
      <c r="B75" s="19"/>
      <c r="C75" s="19" t="s">
        <v>353</v>
      </c>
      <c r="D75" s="19"/>
      <c r="E75" s="19"/>
      <c r="F75" s="19"/>
      <c r="G75" s="19"/>
      <c r="H75" s="19"/>
      <c r="I75" s="20">
        <v>310528.08</v>
      </c>
      <c r="J75" s="20">
        <v>310528.08</v>
      </c>
      <c r="K75" s="20">
        <v>310528.08</v>
      </c>
      <c r="L75" s="20"/>
      <c r="M75" s="20"/>
      <c r="N75" s="20"/>
      <c r="O75" s="20"/>
      <c r="P75" s="20"/>
      <c r="Q75" s="20"/>
      <c r="R75" s="20"/>
      <c r="S75" s="20"/>
      <c r="T75" s="20"/>
      <c r="U75" s="20"/>
      <c r="V75" s="20"/>
      <c r="W75" s="20"/>
    </row>
    <row r="76" ht="21.75" customHeight="1" spans="1:23">
      <c r="A76" s="19" t="s">
        <v>287</v>
      </c>
      <c r="B76" s="19" t="s">
        <v>354</v>
      </c>
      <c r="C76" s="19" t="s">
        <v>353</v>
      </c>
      <c r="D76" s="19" t="s">
        <v>45</v>
      </c>
      <c r="E76" s="19" t="s">
        <v>112</v>
      </c>
      <c r="F76" s="19" t="s">
        <v>113</v>
      </c>
      <c r="G76" s="19" t="s">
        <v>343</v>
      </c>
      <c r="H76" s="19" t="s">
        <v>344</v>
      </c>
      <c r="I76" s="20">
        <v>148602.6</v>
      </c>
      <c r="J76" s="20">
        <v>148602.6</v>
      </c>
      <c r="K76" s="20">
        <v>148602.6</v>
      </c>
      <c r="L76" s="20"/>
      <c r="M76" s="20"/>
      <c r="N76" s="20"/>
      <c r="O76" s="20"/>
      <c r="P76" s="20"/>
      <c r="Q76" s="20"/>
      <c r="R76" s="20"/>
      <c r="S76" s="20"/>
      <c r="T76" s="20"/>
      <c r="U76" s="20"/>
      <c r="V76" s="20"/>
      <c r="W76" s="20"/>
    </row>
    <row r="77" ht="21.75" customHeight="1" spans="1:23">
      <c r="A77" s="19" t="s">
        <v>287</v>
      </c>
      <c r="B77" s="19" t="s">
        <v>354</v>
      </c>
      <c r="C77" s="19" t="s">
        <v>353</v>
      </c>
      <c r="D77" s="19" t="s">
        <v>45</v>
      </c>
      <c r="E77" s="19" t="s">
        <v>114</v>
      </c>
      <c r="F77" s="19" t="s">
        <v>115</v>
      </c>
      <c r="G77" s="19" t="s">
        <v>343</v>
      </c>
      <c r="H77" s="19" t="s">
        <v>344</v>
      </c>
      <c r="I77" s="20">
        <v>161925.48</v>
      </c>
      <c r="J77" s="20">
        <v>161925.48</v>
      </c>
      <c r="K77" s="20">
        <v>161925.48</v>
      </c>
      <c r="L77" s="20"/>
      <c r="M77" s="20"/>
      <c r="N77" s="20"/>
      <c r="O77" s="20"/>
      <c r="P77" s="20"/>
      <c r="Q77" s="20"/>
      <c r="R77" s="20"/>
      <c r="S77" s="20"/>
      <c r="T77" s="20"/>
      <c r="U77" s="20"/>
      <c r="V77" s="20"/>
      <c r="W77" s="20"/>
    </row>
    <row r="78" ht="21.75" customHeight="1" spans="1:23">
      <c r="A78" s="19"/>
      <c r="B78" s="19"/>
      <c r="C78" s="19" t="s">
        <v>355</v>
      </c>
      <c r="D78" s="19"/>
      <c r="E78" s="19"/>
      <c r="F78" s="19"/>
      <c r="G78" s="19"/>
      <c r="H78" s="19"/>
      <c r="I78" s="20">
        <v>6909768.18</v>
      </c>
      <c r="J78" s="20">
        <v>6909768.18</v>
      </c>
      <c r="K78" s="20">
        <v>6909768.18</v>
      </c>
      <c r="L78" s="20"/>
      <c r="M78" s="20"/>
      <c r="N78" s="20"/>
      <c r="O78" s="20"/>
      <c r="P78" s="20"/>
      <c r="Q78" s="20"/>
      <c r="R78" s="20"/>
      <c r="S78" s="20"/>
      <c r="T78" s="20"/>
      <c r="U78" s="20"/>
      <c r="V78" s="20"/>
      <c r="W78" s="20"/>
    </row>
    <row r="79" ht="21.75" customHeight="1" spans="1:23">
      <c r="A79" s="19" t="s">
        <v>287</v>
      </c>
      <c r="B79" s="19" t="s">
        <v>356</v>
      </c>
      <c r="C79" s="19" t="s">
        <v>355</v>
      </c>
      <c r="D79" s="19" t="s">
        <v>45</v>
      </c>
      <c r="E79" s="19" t="s">
        <v>102</v>
      </c>
      <c r="F79" s="19" t="s">
        <v>103</v>
      </c>
      <c r="G79" s="19" t="s">
        <v>343</v>
      </c>
      <c r="H79" s="19" t="s">
        <v>344</v>
      </c>
      <c r="I79" s="20">
        <v>3283270.2</v>
      </c>
      <c r="J79" s="20">
        <v>3283270.2</v>
      </c>
      <c r="K79" s="20">
        <v>3283270.2</v>
      </c>
      <c r="L79" s="20"/>
      <c r="M79" s="20"/>
      <c r="N79" s="20"/>
      <c r="O79" s="20"/>
      <c r="P79" s="20"/>
      <c r="Q79" s="20"/>
      <c r="R79" s="20"/>
      <c r="S79" s="20"/>
      <c r="T79" s="20"/>
      <c r="U79" s="20"/>
      <c r="V79" s="20"/>
      <c r="W79" s="20"/>
    </row>
    <row r="80" ht="21.75" customHeight="1" spans="1:23">
      <c r="A80" s="19" t="s">
        <v>287</v>
      </c>
      <c r="B80" s="19" t="s">
        <v>356</v>
      </c>
      <c r="C80" s="19" t="s">
        <v>355</v>
      </c>
      <c r="D80" s="19" t="s">
        <v>45</v>
      </c>
      <c r="E80" s="19" t="s">
        <v>102</v>
      </c>
      <c r="F80" s="19" t="s">
        <v>103</v>
      </c>
      <c r="G80" s="19" t="s">
        <v>343</v>
      </c>
      <c r="H80" s="19" t="s">
        <v>344</v>
      </c>
      <c r="I80" s="20">
        <v>1251051.48</v>
      </c>
      <c r="J80" s="20">
        <v>1251051.48</v>
      </c>
      <c r="K80" s="20">
        <v>1251051.48</v>
      </c>
      <c r="L80" s="20"/>
      <c r="M80" s="20"/>
      <c r="N80" s="20"/>
      <c r="O80" s="20"/>
      <c r="P80" s="20"/>
      <c r="Q80" s="20"/>
      <c r="R80" s="20"/>
      <c r="S80" s="20"/>
      <c r="T80" s="20"/>
      <c r="U80" s="20"/>
      <c r="V80" s="20"/>
      <c r="W80" s="20"/>
    </row>
    <row r="81" ht="21.75" customHeight="1" spans="1:23">
      <c r="A81" s="19" t="s">
        <v>287</v>
      </c>
      <c r="B81" s="19" t="s">
        <v>356</v>
      </c>
      <c r="C81" s="19" t="s">
        <v>355</v>
      </c>
      <c r="D81" s="19" t="s">
        <v>45</v>
      </c>
      <c r="E81" s="19" t="s">
        <v>102</v>
      </c>
      <c r="F81" s="19" t="s">
        <v>103</v>
      </c>
      <c r="G81" s="19" t="s">
        <v>343</v>
      </c>
      <c r="H81" s="19" t="s">
        <v>344</v>
      </c>
      <c r="I81" s="20">
        <v>2375446.5</v>
      </c>
      <c r="J81" s="20">
        <v>2375446.5</v>
      </c>
      <c r="K81" s="20">
        <v>2375446.5</v>
      </c>
      <c r="L81" s="20"/>
      <c r="M81" s="20"/>
      <c r="N81" s="20"/>
      <c r="O81" s="20"/>
      <c r="P81" s="20"/>
      <c r="Q81" s="20"/>
      <c r="R81" s="20"/>
      <c r="S81" s="20"/>
      <c r="T81" s="20"/>
      <c r="U81" s="20"/>
      <c r="V81" s="20"/>
      <c r="W81" s="20"/>
    </row>
    <row r="82" ht="21.75" customHeight="1" spans="1:23">
      <c r="A82" s="19"/>
      <c r="B82" s="19"/>
      <c r="C82" s="19" t="s">
        <v>357</v>
      </c>
      <c r="D82" s="19"/>
      <c r="E82" s="19"/>
      <c r="F82" s="19"/>
      <c r="G82" s="19"/>
      <c r="H82" s="19"/>
      <c r="I82" s="20">
        <v>1846800</v>
      </c>
      <c r="J82" s="20">
        <v>1846800</v>
      </c>
      <c r="K82" s="20">
        <v>1846800</v>
      </c>
      <c r="L82" s="20"/>
      <c r="M82" s="20"/>
      <c r="N82" s="20"/>
      <c r="O82" s="20"/>
      <c r="P82" s="20"/>
      <c r="Q82" s="20"/>
      <c r="R82" s="20"/>
      <c r="S82" s="20"/>
      <c r="T82" s="20"/>
      <c r="U82" s="20"/>
      <c r="V82" s="20"/>
      <c r="W82" s="20"/>
    </row>
    <row r="83" ht="21.75" customHeight="1" spans="1:23">
      <c r="A83" s="19" t="s">
        <v>287</v>
      </c>
      <c r="B83" s="19" t="s">
        <v>358</v>
      </c>
      <c r="C83" s="19" t="s">
        <v>357</v>
      </c>
      <c r="D83" s="19" t="s">
        <v>45</v>
      </c>
      <c r="E83" s="19" t="s">
        <v>96</v>
      </c>
      <c r="F83" s="19" t="s">
        <v>97</v>
      </c>
      <c r="G83" s="19" t="s">
        <v>230</v>
      </c>
      <c r="H83" s="19" t="s">
        <v>231</v>
      </c>
      <c r="I83" s="20">
        <v>1846800</v>
      </c>
      <c r="J83" s="20">
        <v>1846800</v>
      </c>
      <c r="K83" s="20">
        <v>1846800</v>
      </c>
      <c r="L83" s="20"/>
      <c r="M83" s="20"/>
      <c r="N83" s="20"/>
      <c r="O83" s="20"/>
      <c r="P83" s="20"/>
      <c r="Q83" s="20"/>
      <c r="R83" s="20"/>
      <c r="S83" s="20"/>
      <c r="T83" s="20"/>
      <c r="U83" s="20"/>
      <c r="V83" s="20"/>
      <c r="W83" s="20"/>
    </row>
    <row r="84" ht="21.75" customHeight="1" spans="1:23">
      <c r="A84" s="19"/>
      <c r="B84" s="19"/>
      <c r="C84" s="19" t="s">
        <v>359</v>
      </c>
      <c r="D84" s="19"/>
      <c r="E84" s="19"/>
      <c r="F84" s="19"/>
      <c r="G84" s="19"/>
      <c r="H84" s="19"/>
      <c r="I84" s="20">
        <v>2800000</v>
      </c>
      <c r="J84" s="20">
        <v>2800000</v>
      </c>
      <c r="K84" s="20">
        <v>2800000</v>
      </c>
      <c r="L84" s="20"/>
      <c r="M84" s="20"/>
      <c r="N84" s="20"/>
      <c r="O84" s="20"/>
      <c r="P84" s="20"/>
      <c r="Q84" s="20"/>
      <c r="R84" s="20"/>
      <c r="S84" s="20"/>
      <c r="T84" s="20"/>
      <c r="U84" s="20"/>
      <c r="V84" s="20"/>
      <c r="W84" s="20"/>
    </row>
    <row r="85" ht="21.75" customHeight="1" spans="1:23">
      <c r="A85" s="19" t="s">
        <v>315</v>
      </c>
      <c r="B85" s="19" t="s">
        <v>360</v>
      </c>
      <c r="C85" s="19" t="s">
        <v>359</v>
      </c>
      <c r="D85" s="19" t="s">
        <v>45</v>
      </c>
      <c r="E85" s="19" t="s">
        <v>74</v>
      </c>
      <c r="F85" s="19" t="s">
        <v>75</v>
      </c>
      <c r="G85" s="19" t="s">
        <v>295</v>
      </c>
      <c r="H85" s="19" t="s">
        <v>296</v>
      </c>
      <c r="I85" s="20">
        <v>2800000</v>
      </c>
      <c r="J85" s="20">
        <v>2800000</v>
      </c>
      <c r="K85" s="20">
        <v>2800000</v>
      </c>
      <c r="L85" s="20"/>
      <c r="M85" s="20"/>
      <c r="N85" s="20"/>
      <c r="O85" s="20"/>
      <c r="P85" s="20"/>
      <c r="Q85" s="20"/>
      <c r="R85" s="20"/>
      <c r="S85" s="20"/>
      <c r="T85" s="20"/>
      <c r="U85" s="20"/>
      <c r="V85" s="20"/>
      <c r="W85" s="20"/>
    </row>
    <row r="86" ht="18.75" customHeight="1" spans="1:23">
      <c r="A86" s="23" t="s">
        <v>138</v>
      </c>
      <c r="B86" s="24"/>
      <c r="C86" s="24"/>
      <c r="D86" s="24"/>
      <c r="E86" s="24"/>
      <c r="F86" s="24"/>
      <c r="G86" s="24"/>
      <c r="H86" s="25"/>
      <c r="I86" s="20">
        <v>37404189.28</v>
      </c>
      <c r="J86" s="20">
        <v>37404189.28</v>
      </c>
      <c r="K86" s="20">
        <v>37404189.28</v>
      </c>
      <c r="L86" s="20"/>
      <c r="M86" s="20"/>
      <c r="N86" s="20"/>
      <c r="O86" s="20"/>
      <c r="P86" s="20"/>
      <c r="Q86" s="20"/>
      <c r="R86" s="20"/>
      <c r="S86" s="20"/>
      <c r="T86" s="20"/>
      <c r="U86" s="20"/>
      <c r="V86" s="20"/>
      <c r="W86" s="20"/>
    </row>
  </sheetData>
  <mergeCells count="28">
    <mergeCell ref="A2:W2"/>
    <mergeCell ref="A3:H3"/>
    <mergeCell ref="J4:M4"/>
    <mergeCell ref="N4:P4"/>
    <mergeCell ref="R4:W4"/>
    <mergeCell ref="A86:H86"/>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79"/>
  <sheetViews>
    <sheetView showZeros="0" workbookViewId="0">
      <selection activeCell="G12" sqref="G12"/>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3" t="s">
        <v>361</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
        <v>1</v>
      </c>
      <c r="B3" s="112"/>
      <c r="C3" s="35"/>
      <c r="D3" s="35"/>
      <c r="E3" s="35"/>
      <c r="F3" s="35"/>
      <c r="G3" s="35"/>
      <c r="H3" s="35"/>
      <c r="I3" s="35"/>
      <c r="J3" s="35"/>
    </row>
    <row r="4" ht="44.25" customHeight="1" spans="1:10">
      <c r="A4" s="40" t="s">
        <v>362</v>
      </c>
      <c r="B4" s="40" t="s">
        <v>363</v>
      </c>
      <c r="C4" s="40" t="s">
        <v>364</v>
      </c>
      <c r="D4" s="40" t="s">
        <v>365</v>
      </c>
      <c r="E4" s="40" t="s">
        <v>366</v>
      </c>
      <c r="F4" s="18" t="s">
        <v>367</v>
      </c>
      <c r="G4" s="40" t="s">
        <v>368</v>
      </c>
      <c r="H4" s="18" t="s">
        <v>369</v>
      </c>
      <c r="I4" s="18" t="s">
        <v>370</v>
      </c>
      <c r="J4" s="40" t="s">
        <v>371</v>
      </c>
    </row>
    <row r="5" ht="19.5" customHeight="1" spans="1:10">
      <c r="A5" s="40">
        <v>1</v>
      </c>
      <c r="B5" s="40">
        <v>2</v>
      </c>
      <c r="C5" s="40">
        <v>3</v>
      </c>
      <c r="D5" s="40">
        <v>4</v>
      </c>
      <c r="E5" s="40">
        <v>5</v>
      </c>
      <c r="F5" s="18">
        <v>6</v>
      </c>
      <c r="G5" s="40">
        <v>7</v>
      </c>
      <c r="H5" s="18">
        <v>8</v>
      </c>
      <c r="I5" s="18">
        <v>9</v>
      </c>
      <c r="J5" s="40">
        <v>10</v>
      </c>
    </row>
    <row r="6" ht="40.5" customHeight="1" spans="1:10">
      <c r="A6" s="19" t="s">
        <v>45</v>
      </c>
      <c r="B6" s="19"/>
      <c r="C6" s="19"/>
      <c r="D6" s="19"/>
      <c r="E6" s="19"/>
      <c r="F6" s="19"/>
      <c r="G6" s="19"/>
      <c r="H6" s="19"/>
      <c r="I6" s="19"/>
      <c r="J6" s="19"/>
    </row>
    <row r="7" ht="40.5" customHeight="1" spans="1:10">
      <c r="A7" s="21" t="s">
        <v>45</v>
      </c>
      <c r="B7" s="19"/>
      <c r="C7" s="19"/>
      <c r="D7" s="19"/>
      <c r="E7" s="19"/>
      <c r="F7" s="22"/>
      <c r="G7" s="19"/>
      <c r="H7" s="22"/>
      <c r="I7" s="22"/>
      <c r="J7" s="19"/>
    </row>
    <row r="8" ht="40.5" customHeight="1" spans="1:10">
      <c r="A8" s="94" t="s">
        <v>345</v>
      </c>
      <c r="B8" s="19" t="s">
        <v>372</v>
      </c>
      <c r="C8" s="19" t="s">
        <v>373</v>
      </c>
      <c r="D8" s="19" t="s">
        <v>374</v>
      </c>
      <c r="E8" s="19" t="s">
        <v>375</v>
      </c>
      <c r="F8" s="22" t="s">
        <v>376</v>
      </c>
      <c r="G8" s="19" t="s">
        <v>377</v>
      </c>
      <c r="H8" s="22" t="s">
        <v>378</v>
      </c>
      <c r="I8" s="22" t="s">
        <v>379</v>
      </c>
      <c r="J8" s="19" t="s">
        <v>380</v>
      </c>
    </row>
    <row r="9" ht="40.5" customHeight="1" spans="1:10">
      <c r="A9" s="94" t="s">
        <v>345</v>
      </c>
      <c r="B9" s="19" t="s">
        <v>372</v>
      </c>
      <c r="C9" s="19" t="s">
        <v>373</v>
      </c>
      <c r="D9" s="19" t="s">
        <v>381</v>
      </c>
      <c r="E9" s="19" t="s">
        <v>382</v>
      </c>
      <c r="F9" s="22" t="s">
        <v>376</v>
      </c>
      <c r="G9" s="19" t="s">
        <v>377</v>
      </c>
      <c r="H9" s="22" t="s">
        <v>378</v>
      </c>
      <c r="I9" s="22" t="s">
        <v>379</v>
      </c>
      <c r="J9" s="19" t="s">
        <v>383</v>
      </c>
    </row>
    <row r="10" ht="40.5" customHeight="1" spans="1:10">
      <c r="A10" s="94" t="s">
        <v>345</v>
      </c>
      <c r="B10" s="19" t="s">
        <v>372</v>
      </c>
      <c r="C10" s="19" t="s">
        <v>373</v>
      </c>
      <c r="D10" s="19" t="s">
        <v>381</v>
      </c>
      <c r="E10" s="19" t="s">
        <v>384</v>
      </c>
      <c r="F10" s="22" t="s">
        <v>376</v>
      </c>
      <c r="G10" s="19" t="s">
        <v>377</v>
      </c>
      <c r="H10" s="22" t="s">
        <v>378</v>
      </c>
      <c r="I10" s="22" t="s">
        <v>379</v>
      </c>
      <c r="J10" s="19" t="s">
        <v>385</v>
      </c>
    </row>
    <row r="11" ht="40.5" customHeight="1" spans="1:10">
      <c r="A11" s="94" t="s">
        <v>345</v>
      </c>
      <c r="B11" s="19" t="s">
        <v>372</v>
      </c>
      <c r="C11" s="19" t="s">
        <v>373</v>
      </c>
      <c r="D11" s="19" t="s">
        <v>386</v>
      </c>
      <c r="E11" s="19" t="s">
        <v>387</v>
      </c>
      <c r="F11" s="22" t="s">
        <v>376</v>
      </c>
      <c r="G11" s="19" t="s">
        <v>377</v>
      </c>
      <c r="H11" s="22" t="s">
        <v>378</v>
      </c>
      <c r="I11" s="22" t="s">
        <v>379</v>
      </c>
      <c r="J11" s="19" t="s">
        <v>388</v>
      </c>
    </row>
    <row r="12" ht="40.5" customHeight="1" spans="1:10">
      <c r="A12" s="94" t="s">
        <v>345</v>
      </c>
      <c r="B12" s="19" t="s">
        <v>372</v>
      </c>
      <c r="C12" s="19" t="s">
        <v>389</v>
      </c>
      <c r="D12" s="19" t="s">
        <v>390</v>
      </c>
      <c r="E12" s="19" t="s">
        <v>391</v>
      </c>
      <c r="F12" s="22" t="s">
        <v>392</v>
      </c>
      <c r="G12" s="19" t="s">
        <v>393</v>
      </c>
      <c r="H12" s="22" t="s">
        <v>378</v>
      </c>
      <c r="I12" s="22" t="s">
        <v>379</v>
      </c>
      <c r="J12" s="19" t="s">
        <v>394</v>
      </c>
    </row>
    <row r="13" ht="40.5" customHeight="1" spans="1:10">
      <c r="A13" s="94" t="s">
        <v>345</v>
      </c>
      <c r="B13" s="19" t="s">
        <v>372</v>
      </c>
      <c r="C13" s="19" t="s">
        <v>389</v>
      </c>
      <c r="D13" s="19" t="s">
        <v>390</v>
      </c>
      <c r="E13" s="19" t="s">
        <v>395</v>
      </c>
      <c r="F13" s="22" t="s">
        <v>376</v>
      </c>
      <c r="G13" s="19" t="s">
        <v>396</v>
      </c>
      <c r="H13" s="22" t="s">
        <v>397</v>
      </c>
      <c r="I13" s="22" t="s">
        <v>398</v>
      </c>
      <c r="J13" s="19" t="s">
        <v>399</v>
      </c>
    </row>
    <row r="14" ht="40.5" customHeight="1" spans="1:10">
      <c r="A14" s="94" t="s">
        <v>345</v>
      </c>
      <c r="B14" s="19" t="s">
        <v>372</v>
      </c>
      <c r="C14" s="19" t="s">
        <v>400</v>
      </c>
      <c r="D14" s="19" t="s">
        <v>401</v>
      </c>
      <c r="E14" s="19" t="s">
        <v>402</v>
      </c>
      <c r="F14" s="22" t="s">
        <v>392</v>
      </c>
      <c r="G14" s="19" t="s">
        <v>403</v>
      </c>
      <c r="H14" s="22" t="s">
        <v>378</v>
      </c>
      <c r="I14" s="22" t="s">
        <v>379</v>
      </c>
      <c r="J14" s="19" t="s">
        <v>404</v>
      </c>
    </row>
    <row r="15" ht="40.5" customHeight="1" spans="1:10">
      <c r="A15" s="94" t="s">
        <v>357</v>
      </c>
      <c r="B15" s="19" t="s">
        <v>405</v>
      </c>
      <c r="C15" s="19" t="s">
        <v>373</v>
      </c>
      <c r="D15" s="19" t="s">
        <v>374</v>
      </c>
      <c r="E15" s="19" t="s">
        <v>375</v>
      </c>
      <c r="F15" s="22" t="s">
        <v>376</v>
      </c>
      <c r="G15" s="19" t="s">
        <v>377</v>
      </c>
      <c r="H15" s="22" t="s">
        <v>378</v>
      </c>
      <c r="I15" s="22" t="s">
        <v>379</v>
      </c>
      <c r="J15" s="19" t="s">
        <v>380</v>
      </c>
    </row>
    <row r="16" ht="40.5" customHeight="1" spans="1:10">
      <c r="A16" s="94" t="s">
        <v>357</v>
      </c>
      <c r="B16" s="19" t="s">
        <v>405</v>
      </c>
      <c r="C16" s="19" t="s">
        <v>373</v>
      </c>
      <c r="D16" s="19" t="s">
        <v>381</v>
      </c>
      <c r="E16" s="19" t="s">
        <v>382</v>
      </c>
      <c r="F16" s="22" t="s">
        <v>376</v>
      </c>
      <c r="G16" s="19" t="s">
        <v>377</v>
      </c>
      <c r="H16" s="22" t="s">
        <v>378</v>
      </c>
      <c r="I16" s="22" t="s">
        <v>379</v>
      </c>
      <c r="J16" s="19" t="s">
        <v>383</v>
      </c>
    </row>
    <row r="17" ht="40.5" customHeight="1" spans="1:10">
      <c r="A17" s="94" t="s">
        <v>357</v>
      </c>
      <c r="B17" s="19" t="s">
        <v>405</v>
      </c>
      <c r="C17" s="19" t="s">
        <v>373</v>
      </c>
      <c r="D17" s="19" t="s">
        <v>381</v>
      </c>
      <c r="E17" s="19" t="s">
        <v>384</v>
      </c>
      <c r="F17" s="22" t="s">
        <v>376</v>
      </c>
      <c r="G17" s="19" t="s">
        <v>377</v>
      </c>
      <c r="H17" s="22" t="s">
        <v>378</v>
      </c>
      <c r="I17" s="22" t="s">
        <v>379</v>
      </c>
      <c r="J17" s="19" t="s">
        <v>385</v>
      </c>
    </row>
    <row r="18" ht="40.5" customHeight="1" spans="1:10">
      <c r="A18" s="94" t="s">
        <v>357</v>
      </c>
      <c r="B18" s="19" t="s">
        <v>405</v>
      </c>
      <c r="C18" s="19" t="s">
        <v>373</v>
      </c>
      <c r="D18" s="19" t="s">
        <v>386</v>
      </c>
      <c r="E18" s="19" t="s">
        <v>387</v>
      </c>
      <c r="F18" s="22" t="s">
        <v>376</v>
      </c>
      <c r="G18" s="19" t="s">
        <v>377</v>
      </c>
      <c r="H18" s="22" t="s">
        <v>378</v>
      </c>
      <c r="I18" s="22" t="s">
        <v>379</v>
      </c>
      <c r="J18" s="19" t="s">
        <v>388</v>
      </c>
    </row>
    <row r="19" ht="40.5" customHeight="1" spans="1:10">
      <c r="A19" s="94" t="s">
        <v>357</v>
      </c>
      <c r="B19" s="19" t="s">
        <v>405</v>
      </c>
      <c r="C19" s="19" t="s">
        <v>389</v>
      </c>
      <c r="D19" s="19" t="s">
        <v>390</v>
      </c>
      <c r="E19" s="19" t="s">
        <v>391</v>
      </c>
      <c r="F19" s="22" t="s">
        <v>392</v>
      </c>
      <c r="G19" s="19" t="s">
        <v>403</v>
      </c>
      <c r="H19" s="22" t="s">
        <v>378</v>
      </c>
      <c r="I19" s="22" t="s">
        <v>379</v>
      </c>
      <c r="J19" s="19" t="s">
        <v>394</v>
      </c>
    </row>
    <row r="20" ht="40.5" customHeight="1" spans="1:10">
      <c r="A20" s="94" t="s">
        <v>357</v>
      </c>
      <c r="B20" s="19" t="s">
        <v>405</v>
      </c>
      <c r="C20" s="19" t="s">
        <v>389</v>
      </c>
      <c r="D20" s="19" t="s">
        <v>390</v>
      </c>
      <c r="E20" s="19" t="s">
        <v>395</v>
      </c>
      <c r="F20" s="22" t="s">
        <v>376</v>
      </c>
      <c r="G20" s="19" t="s">
        <v>396</v>
      </c>
      <c r="H20" s="22" t="s">
        <v>397</v>
      </c>
      <c r="I20" s="22" t="s">
        <v>398</v>
      </c>
      <c r="J20" s="19" t="s">
        <v>399</v>
      </c>
    </row>
    <row r="21" ht="40.5" customHeight="1" spans="1:10">
      <c r="A21" s="94" t="s">
        <v>357</v>
      </c>
      <c r="B21" s="19" t="s">
        <v>405</v>
      </c>
      <c r="C21" s="19" t="s">
        <v>400</v>
      </c>
      <c r="D21" s="19" t="s">
        <v>401</v>
      </c>
      <c r="E21" s="19" t="s">
        <v>402</v>
      </c>
      <c r="F21" s="22" t="s">
        <v>392</v>
      </c>
      <c r="G21" s="19" t="s">
        <v>403</v>
      </c>
      <c r="H21" s="22" t="s">
        <v>378</v>
      </c>
      <c r="I21" s="22" t="s">
        <v>379</v>
      </c>
      <c r="J21" s="19" t="s">
        <v>404</v>
      </c>
    </row>
    <row r="22" ht="40.5" customHeight="1" spans="1:10">
      <c r="A22" s="94" t="s">
        <v>299</v>
      </c>
      <c r="B22" s="19" t="s">
        <v>406</v>
      </c>
      <c r="C22" s="19" t="s">
        <v>373</v>
      </c>
      <c r="D22" s="19" t="s">
        <v>374</v>
      </c>
      <c r="E22" s="19" t="s">
        <v>407</v>
      </c>
      <c r="F22" s="22" t="s">
        <v>392</v>
      </c>
      <c r="G22" s="19" t="s">
        <v>408</v>
      </c>
      <c r="H22" s="22" t="s">
        <v>409</v>
      </c>
      <c r="I22" s="22" t="s">
        <v>379</v>
      </c>
      <c r="J22" s="19" t="s">
        <v>410</v>
      </c>
    </row>
    <row r="23" ht="40.5" customHeight="1" spans="1:10">
      <c r="A23" s="94" t="s">
        <v>299</v>
      </c>
      <c r="B23" s="19" t="s">
        <v>406</v>
      </c>
      <c r="C23" s="19" t="s">
        <v>373</v>
      </c>
      <c r="D23" s="19" t="s">
        <v>381</v>
      </c>
      <c r="E23" s="19" t="s">
        <v>411</v>
      </c>
      <c r="F23" s="22" t="s">
        <v>376</v>
      </c>
      <c r="G23" s="19" t="s">
        <v>377</v>
      </c>
      <c r="H23" s="22" t="s">
        <v>378</v>
      </c>
      <c r="I23" s="22" t="s">
        <v>379</v>
      </c>
      <c r="J23" s="19" t="s">
        <v>412</v>
      </c>
    </row>
    <row r="24" ht="40.5" customHeight="1" spans="1:10">
      <c r="A24" s="94" t="s">
        <v>299</v>
      </c>
      <c r="B24" s="19" t="s">
        <v>406</v>
      </c>
      <c r="C24" s="19" t="s">
        <v>373</v>
      </c>
      <c r="D24" s="19" t="s">
        <v>386</v>
      </c>
      <c r="E24" s="19" t="s">
        <v>413</v>
      </c>
      <c r="F24" s="22" t="s">
        <v>376</v>
      </c>
      <c r="G24" s="19" t="s">
        <v>377</v>
      </c>
      <c r="H24" s="22" t="s">
        <v>378</v>
      </c>
      <c r="I24" s="22" t="s">
        <v>379</v>
      </c>
      <c r="J24" s="19" t="s">
        <v>414</v>
      </c>
    </row>
    <row r="25" ht="40.5" customHeight="1" spans="1:10">
      <c r="A25" s="94" t="s">
        <v>299</v>
      </c>
      <c r="B25" s="19" t="s">
        <v>406</v>
      </c>
      <c r="C25" s="19" t="s">
        <v>389</v>
      </c>
      <c r="D25" s="19" t="s">
        <v>390</v>
      </c>
      <c r="E25" s="19" t="s">
        <v>415</v>
      </c>
      <c r="F25" s="22" t="s">
        <v>376</v>
      </c>
      <c r="G25" s="19" t="s">
        <v>416</v>
      </c>
      <c r="H25" s="22" t="s">
        <v>417</v>
      </c>
      <c r="I25" s="22" t="s">
        <v>398</v>
      </c>
      <c r="J25" s="19" t="s">
        <v>418</v>
      </c>
    </row>
    <row r="26" ht="40.5" customHeight="1" spans="1:10">
      <c r="A26" s="94" t="s">
        <v>299</v>
      </c>
      <c r="B26" s="19" t="s">
        <v>406</v>
      </c>
      <c r="C26" s="19" t="s">
        <v>389</v>
      </c>
      <c r="D26" s="19" t="s">
        <v>419</v>
      </c>
      <c r="E26" s="19" t="s">
        <v>420</v>
      </c>
      <c r="F26" s="22" t="s">
        <v>376</v>
      </c>
      <c r="G26" s="19" t="s">
        <v>421</v>
      </c>
      <c r="H26" s="22" t="s">
        <v>417</v>
      </c>
      <c r="I26" s="22" t="s">
        <v>398</v>
      </c>
      <c r="J26" s="19" t="s">
        <v>422</v>
      </c>
    </row>
    <row r="27" ht="40.5" customHeight="1" spans="1:10">
      <c r="A27" s="94" t="s">
        <v>299</v>
      </c>
      <c r="B27" s="19" t="s">
        <v>406</v>
      </c>
      <c r="C27" s="19" t="s">
        <v>400</v>
      </c>
      <c r="D27" s="19" t="s">
        <v>401</v>
      </c>
      <c r="E27" s="19" t="s">
        <v>423</v>
      </c>
      <c r="F27" s="22" t="s">
        <v>376</v>
      </c>
      <c r="G27" s="19" t="s">
        <v>403</v>
      </c>
      <c r="H27" s="22" t="s">
        <v>378</v>
      </c>
      <c r="I27" s="22" t="s">
        <v>379</v>
      </c>
      <c r="J27" s="19" t="s">
        <v>424</v>
      </c>
    </row>
    <row r="28" ht="40.5" customHeight="1" spans="1:10">
      <c r="A28" s="94" t="s">
        <v>286</v>
      </c>
      <c r="B28" s="19" t="s">
        <v>425</v>
      </c>
      <c r="C28" s="19" t="s">
        <v>373</v>
      </c>
      <c r="D28" s="19" t="s">
        <v>374</v>
      </c>
      <c r="E28" s="19" t="s">
        <v>426</v>
      </c>
      <c r="F28" s="22" t="s">
        <v>392</v>
      </c>
      <c r="G28" s="19" t="s">
        <v>427</v>
      </c>
      <c r="H28" s="22" t="s">
        <v>428</v>
      </c>
      <c r="I28" s="22" t="s">
        <v>379</v>
      </c>
      <c r="J28" s="19" t="s">
        <v>429</v>
      </c>
    </row>
    <row r="29" ht="40.5" customHeight="1" spans="1:10">
      <c r="A29" s="94" t="s">
        <v>286</v>
      </c>
      <c r="B29" s="19" t="s">
        <v>425</v>
      </c>
      <c r="C29" s="19" t="s">
        <v>373</v>
      </c>
      <c r="D29" s="19" t="s">
        <v>374</v>
      </c>
      <c r="E29" s="19" t="s">
        <v>430</v>
      </c>
      <c r="F29" s="22" t="s">
        <v>392</v>
      </c>
      <c r="G29" s="19" t="s">
        <v>431</v>
      </c>
      <c r="H29" s="22" t="s">
        <v>409</v>
      </c>
      <c r="I29" s="22" t="s">
        <v>379</v>
      </c>
      <c r="J29" s="19" t="s">
        <v>432</v>
      </c>
    </row>
    <row r="30" ht="40.5" customHeight="1" spans="1:10">
      <c r="A30" s="94" t="s">
        <v>286</v>
      </c>
      <c r="B30" s="19" t="s">
        <v>425</v>
      </c>
      <c r="C30" s="19" t="s">
        <v>373</v>
      </c>
      <c r="D30" s="19" t="s">
        <v>381</v>
      </c>
      <c r="E30" s="19" t="s">
        <v>433</v>
      </c>
      <c r="F30" s="22" t="s">
        <v>392</v>
      </c>
      <c r="G30" s="19" t="s">
        <v>403</v>
      </c>
      <c r="H30" s="22" t="s">
        <v>378</v>
      </c>
      <c r="I30" s="22" t="s">
        <v>379</v>
      </c>
      <c r="J30" s="19" t="s">
        <v>434</v>
      </c>
    </row>
    <row r="31" ht="40.5" customHeight="1" spans="1:10">
      <c r="A31" s="94" t="s">
        <v>286</v>
      </c>
      <c r="B31" s="19" t="s">
        <v>425</v>
      </c>
      <c r="C31" s="19" t="s">
        <v>373</v>
      </c>
      <c r="D31" s="19" t="s">
        <v>381</v>
      </c>
      <c r="E31" s="19" t="s">
        <v>391</v>
      </c>
      <c r="F31" s="22" t="s">
        <v>392</v>
      </c>
      <c r="G31" s="19" t="s">
        <v>403</v>
      </c>
      <c r="H31" s="22" t="s">
        <v>378</v>
      </c>
      <c r="I31" s="22" t="s">
        <v>379</v>
      </c>
      <c r="J31" s="19" t="s">
        <v>391</v>
      </c>
    </row>
    <row r="32" ht="40.5" customHeight="1" spans="1:10">
      <c r="A32" s="94" t="s">
        <v>286</v>
      </c>
      <c r="B32" s="19" t="s">
        <v>425</v>
      </c>
      <c r="C32" s="19" t="s">
        <v>389</v>
      </c>
      <c r="D32" s="19" t="s">
        <v>390</v>
      </c>
      <c r="E32" s="19" t="s">
        <v>435</v>
      </c>
      <c r="F32" s="22" t="s">
        <v>376</v>
      </c>
      <c r="G32" s="19" t="s">
        <v>436</v>
      </c>
      <c r="H32" s="22" t="s">
        <v>417</v>
      </c>
      <c r="I32" s="22" t="s">
        <v>398</v>
      </c>
      <c r="J32" s="19" t="s">
        <v>437</v>
      </c>
    </row>
    <row r="33" ht="40.5" customHeight="1" spans="1:10">
      <c r="A33" s="94" t="s">
        <v>286</v>
      </c>
      <c r="B33" s="19" t="s">
        <v>425</v>
      </c>
      <c r="C33" s="19" t="s">
        <v>389</v>
      </c>
      <c r="D33" s="19" t="s">
        <v>419</v>
      </c>
      <c r="E33" s="19" t="s">
        <v>438</v>
      </c>
      <c r="F33" s="22" t="s">
        <v>376</v>
      </c>
      <c r="G33" s="19" t="s">
        <v>439</v>
      </c>
      <c r="H33" s="22" t="s">
        <v>417</v>
      </c>
      <c r="I33" s="22" t="s">
        <v>398</v>
      </c>
      <c r="J33" s="19" t="s">
        <v>440</v>
      </c>
    </row>
    <row r="34" ht="40.5" customHeight="1" spans="1:10">
      <c r="A34" s="94" t="s">
        <v>286</v>
      </c>
      <c r="B34" s="19" t="s">
        <v>425</v>
      </c>
      <c r="C34" s="19" t="s">
        <v>400</v>
      </c>
      <c r="D34" s="19" t="s">
        <v>401</v>
      </c>
      <c r="E34" s="19" t="s">
        <v>441</v>
      </c>
      <c r="F34" s="22" t="s">
        <v>392</v>
      </c>
      <c r="G34" s="19" t="s">
        <v>403</v>
      </c>
      <c r="H34" s="22" t="s">
        <v>378</v>
      </c>
      <c r="I34" s="22" t="s">
        <v>379</v>
      </c>
      <c r="J34" s="19" t="s">
        <v>442</v>
      </c>
    </row>
    <row r="35" ht="40.5" customHeight="1" spans="1:10">
      <c r="A35" s="94" t="s">
        <v>341</v>
      </c>
      <c r="B35" s="19" t="s">
        <v>443</v>
      </c>
      <c r="C35" s="19" t="s">
        <v>373</v>
      </c>
      <c r="D35" s="19" t="s">
        <v>374</v>
      </c>
      <c r="E35" s="19" t="s">
        <v>375</v>
      </c>
      <c r="F35" s="22" t="s">
        <v>392</v>
      </c>
      <c r="G35" s="19" t="s">
        <v>377</v>
      </c>
      <c r="H35" s="22" t="s">
        <v>378</v>
      </c>
      <c r="I35" s="22" t="s">
        <v>379</v>
      </c>
      <c r="J35" s="19" t="s">
        <v>380</v>
      </c>
    </row>
    <row r="36" ht="40.5" customHeight="1" spans="1:10">
      <c r="A36" s="94" t="s">
        <v>341</v>
      </c>
      <c r="B36" s="19" t="s">
        <v>443</v>
      </c>
      <c r="C36" s="19" t="s">
        <v>373</v>
      </c>
      <c r="D36" s="19" t="s">
        <v>381</v>
      </c>
      <c r="E36" s="19" t="s">
        <v>382</v>
      </c>
      <c r="F36" s="22" t="s">
        <v>376</v>
      </c>
      <c r="G36" s="19" t="s">
        <v>377</v>
      </c>
      <c r="H36" s="22" t="s">
        <v>378</v>
      </c>
      <c r="I36" s="22" t="s">
        <v>379</v>
      </c>
      <c r="J36" s="19" t="s">
        <v>383</v>
      </c>
    </row>
    <row r="37" ht="40.5" customHeight="1" spans="1:10">
      <c r="A37" s="94" t="s">
        <v>341</v>
      </c>
      <c r="B37" s="19" t="s">
        <v>443</v>
      </c>
      <c r="C37" s="19" t="s">
        <v>373</v>
      </c>
      <c r="D37" s="19" t="s">
        <v>381</v>
      </c>
      <c r="E37" s="19" t="s">
        <v>384</v>
      </c>
      <c r="F37" s="22" t="s">
        <v>376</v>
      </c>
      <c r="G37" s="19" t="s">
        <v>377</v>
      </c>
      <c r="H37" s="22" t="s">
        <v>378</v>
      </c>
      <c r="I37" s="22" t="s">
        <v>379</v>
      </c>
      <c r="J37" s="19" t="s">
        <v>385</v>
      </c>
    </row>
    <row r="38" ht="40.5" customHeight="1" spans="1:10">
      <c r="A38" s="94" t="s">
        <v>341</v>
      </c>
      <c r="B38" s="19" t="s">
        <v>443</v>
      </c>
      <c r="C38" s="19" t="s">
        <v>373</v>
      </c>
      <c r="D38" s="19" t="s">
        <v>386</v>
      </c>
      <c r="E38" s="19" t="s">
        <v>387</v>
      </c>
      <c r="F38" s="22" t="s">
        <v>376</v>
      </c>
      <c r="G38" s="19" t="s">
        <v>377</v>
      </c>
      <c r="H38" s="22" t="s">
        <v>378</v>
      </c>
      <c r="I38" s="22" t="s">
        <v>379</v>
      </c>
      <c r="J38" s="19" t="s">
        <v>388</v>
      </c>
    </row>
    <row r="39" ht="40.5" customHeight="1" spans="1:10">
      <c r="A39" s="94" t="s">
        <v>341</v>
      </c>
      <c r="B39" s="19" t="s">
        <v>443</v>
      </c>
      <c r="C39" s="19" t="s">
        <v>389</v>
      </c>
      <c r="D39" s="19" t="s">
        <v>390</v>
      </c>
      <c r="E39" s="19" t="s">
        <v>395</v>
      </c>
      <c r="F39" s="22" t="s">
        <v>376</v>
      </c>
      <c r="G39" s="19" t="s">
        <v>396</v>
      </c>
      <c r="H39" s="22" t="s">
        <v>397</v>
      </c>
      <c r="I39" s="22" t="s">
        <v>398</v>
      </c>
      <c r="J39" s="19" t="s">
        <v>399</v>
      </c>
    </row>
    <row r="40" ht="40.5" customHeight="1" spans="1:10">
      <c r="A40" s="94" t="s">
        <v>341</v>
      </c>
      <c r="B40" s="19" t="s">
        <v>443</v>
      </c>
      <c r="C40" s="19" t="s">
        <v>389</v>
      </c>
      <c r="D40" s="19" t="s">
        <v>390</v>
      </c>
      <c r="E40" s="19" t="s">
        <v>444</v>
      </c>
      <c r="F40" s="22" t="s">
        <v>376</v>
      </c>
      <c r="G40" s="19" t="s">
        <v>393</v>
      </c>
      <c r="H40" s="22" t="s">
        <v>378</v>
      </c>
      <c r="I40" s="22" t="s">
        <v>379</v>
      </c>
      <c r="J40" s="19" t="s">
        <v>445</v>
      </c>
    </row>
    <row r="41" ht="40.5" customHeight="1" spans="1:10">
      <c r="A41" s="94" t="s">
        <v>341</v>
      </c>
      <c r="B41" s="19" t="s">
        <v>443</v>
      </c>
      <c r="C41" s="19" t="s">
        <v>400</v>
      </c>
      <c r="D41" s="19" t="s">
        <v>401</v>
      </c>
      <c r="E41" s="19" t="s">
        <v>402</v>
      </c>
      <c r="F41" s="22" t="s">
        <v>392</v>
      </c>
      <c r="G41" s="19" t="s">
        <v>403</v>
      </c>
      <c r="H41" s="22" t="s">
        <v>378</v>
      </c>
      <c r="I41" s="22" t="s">
        <v>379</v>
      </c>
      <c r="J41" s="19" t="s">
        <v>404</v>
      </c>
    </row>
    <row r="42" ht="40.5" customHeight="1" spans="1:10">
      <c r="A42" s="94" t="s">
        <v>301</v>
      </c>
      <c r="B42" s="19" t="s">
        <v>446</v>
      </c>
      <c r="C42" s="19" t="s">
        <v>373</v>
      </c>
      <c r="D42" s="19" t="s">
        <v>374</v>
      </c>
      <c r="E42" s="19" t="s">
        <v>447</v>
      </c>
      <c r="F42" s="22" t="s">
        <v>392</v>
      </c>
      <c r="G42" s="19" t="s">
        <v>377</v>
      </c>
      <c r="H42" s="22" t="s">
        <v>409</v>
      </c>
      <c r="I42" s="22" t="s">
        <v>379</v>
      </c>
      <c r="J42" s="19" t="s">
        <v>448</v>
      </c>
    </row>
    <row r="43" ht="40.5" customHeight="1" spans="1:10">
      <c r="A43" s="94" t="s">
        <v>301</v>
      </c>
      <c r="B43" s="19" t="s">
        <v>446</v>
      </c>
      <c r="C43" s="19" t="s">
        <v>373</v>
      </c>
      <c r="D43" s="19" t="s">
        <v>381</v>
      </c>
      <c r="E43" s="19" t="s">
        <v>449</v>
      </c>
      <c r="F43" s="22" t="s">
        <v>376</v>
      </c>
      <c r="G43" s="19" t="s">
        <v>377</v>
      </c>
      <c r="H43" s="22" t="s">
        <v>378</v>
      </c>
      <c r="I43" s="22" t="s">
        <v>379</v>
      </c>
      <c r="J43" s="19" t="s">
        <v>450</v>
      </c>
    </row>
    <row r="44" ht="40.5" customHeight="1" spans="1:10">
      <c r="A44" s="94" t="s">
        <v>301</v>
      </c>
      <c r="B44" s="19" t="s">
        <v>446</v>
      </c>
      <c r="C44" s="19" t="s">
        <v>373</v>
      </c>
      <c r="D44" s="19" t="s">
        <v>386</v>
      </c>
      <c r="E44" s="19" t="s">
        <v>451</v>
      </c>
      <c r="F44" s="22" t="s">
        <v>392</v>
      </c>
      <c r="G44" s="19" t="s">
        <v>393</v>
      </c>
      <c r="H44" s="22" t="s">
        <v>378</v>
      </c>
      <c r="I44" s="22" t="s">
        <v>379</v>
      </c>
      <c r="J44" s="19" t="s">
        <v>452</v>
      </c>
    </row>
    <row r="45" ht="40.5" customHeight="1" spans="1:10">
      <c r="A45" s="94" t="s">
        <v>301</v>
      </c>
      <c r="B45" s="19" t="s">
        <v>446</v>
      </c>
      <c r="C45" s="19" t="s">
        <v>389</v>
      </c>
      <c r="D45" s="19" t="s">
        <v>390</v>
      </c>
      <c r="E45" s="19" t="s">
        <v>453</v>
      </c>
      <c r="F45" s="22" t="s">
        <v>376</v>
      </c>
      <c r="G45" s="19" t="s">
        <v>454</v>
      </c>
      <c r="H45" s="22" t="s">
        <v>417</v>
      </c>
      <c r="I45" s="22" t="s">
        <v>398</v>
      </c>
      <c r="J45" s="19" t="s">
        <v>455</v>
      </c>
    </row>
    <row r="46" ht="40.5" customHeight="1" spans="1:10">
      <c r="A46" s="94" t="s">
        <v>301</v>
      </c>
      <c r="B46" s="19" t="s">
        <v>446</v>
      </c>
      <c r="C46" s="19" t="s">
        <v>389</v>
      </c>
      <c r="D46" s="19" t="s">
        <v>456</v>
      </c>
      <c r="E46" s="19" t="s">
        <v>457</v>
      </c>
      <c r="F46" s="22" t="s">
        <v>376</v>
      </c>
      <c r="G46" s="19" t="s">
        <v>416</v>
      </c>
      <c r="H46" s="22" t="s">
        <v>417</v>
      </c>
      <c r="I46" s="22" t="s">
        <v>398</v>
      </c>
      <c r="J46" s="19" t="s">
        <v>458</v>
      </c>
    </row>
    <row r="47" ht="40.5" customHeight="1" spans="1:10">
      <c r="A47" s="94" t="s">
        <v>301</v>
      </c>
      <c r="B47" s="19" t="s">
        <v>446</v>
      </c>
      <c r="C47" s="19" t="s">
        <v>389</v>
      </c>
      <c r="D47" s="19" t="s">
        <v>419</v>
      </c>
      <c r="E47" s="19" t="s">
        <v>459</v>
      </c>
      <c r="F47" s="22" t="s">
        <v>376</v>
      </c>
      <c r="G47" s="19" t="s">
        <v>421</v>
      </c>
      <c r="H47" s="22" t="s">
        <v>417</v>
      </c>
      <c r="I47" s="22" t="s">
        <v>398</v>
      </c>
      <c r="J47" s="19" t="s">
        <v>460</v>
      </c>
    </row>
    <row r="48" ht="40.5" customHeight="1" spans="1:10">
      <c r="A48" s="94" t="s">
        <v>301</v>
      </c>
      <c r="B48" s="19" t="s">
        <v>446</v>
      </c>
      <c r="C48" s="19" t="s">
        <v>400</v>
      </c>
      <c r="D48" s="19" t="s">
        <v>401</v>
      </c>
      <c r="E48" s="19" t="s">
        <v>461</v>
      </c>
      <c r="F48" s="22" t="s">
        <v>392</v>
      </c>
      <c r="G48" s="19" t="s">
        <v>403</v>
      </c>
      <c r="H48" s="22" t="s">
        <v>378</v>
      </c>
      <c r="I48" s="22" t="s">
        <v>379</v>
      </c>
      <c r="J48" s="19" t="s">
        <v>462</v>
      </c>
    </row>
    <row r="49" ht="40.5" customHeight="1" spans="1:10">
      <c r="A49" s="94" t="s">
        <v>339</v>
      </c>
      <c r="B49" s="19" t="s">
        <v>463</v>
      </c>
      <c r="C49" s="19" t="s">
        <v>373</v>
      </c>
      <c r="D49" s="19" t="s">
        <v>374</v>
      </c>
      <c r="E49" s="19" t="s">
        <v>375</v>
      </c>
      <c r="F49" s="22" t="s">
        <v>376</v>
      </c>
      <c r="G49" s="19" t="s">
        <v>377</v>
      </c>
      <c r="H49" s="22" t="s">
        <v>378</v>
      </c>
      <c r="I49" s="22" t="s">
        <v>379</v>
      </c>
      <c r="J49" s="19" t="s">
        <v>464</v>
      </c>
    </row>
    <row r="50" ht="40.5" customHeight="1" spans="1:10">
      <c r="A50" s="94" t="s">
        <v>339</v>
      </c>
      <c r="B50" s="19" t="s">
        <v>463</v>
      </c>
      <c r="C50" s="19" t="s">
        <v>373</v>
      </c>
      <c r="D50" s="19" t="s">
        <v>381</v>
      </c>
      <c r="E50" s="19" t="s">
        <v>382</v>
      </c>
      <c r="F50" s="22" t="s">
        <v>376</v>
      </c>
      <c r="G50" s="19" t="s">
        <v>377</v>
      </c>
      <c r="H50" s="22" t="s">
        <v>378</v>
      </c>
      <c r="I50" s="22" t="s">
        <v>379</v>
      </c>
      <c r="J50" s="19" t="s">
        <v>383</v>
      </c>
    </row>
    <row r="51" ht="40.5" customHeight="1" spans="1:10">
      <c r="A51" s="94" t="s">
        <v>339</v>
      </c>
      <c r="B51" s="19" t="s">
        <v>463</v>
      </c>
      <c r="C51" s="19" t="s">
        <v>373</v>
      </c>
      <c r="D51" s="19" t="s">
        <v>381</v>
      </c>
      <c r="E51" s="19" t="s">
        <v>384</v>
      </c>
      <c r="F51" s="22" t="s">
        <v>376</v>
      </c>
      <c r="G51" s="19" t="s">
        <v>377</v>
      </c>
      <c r="H51" s="22" t="s">
        <v>378</v>
      </c>
      <c r="I51" s="22" t="s">
        <v>379</v>
      </c>
      <c r="J51" s="19" t="s">
        <v>385</v>
      </c>
    </row>
    <row r="52" ht="40.5" customHeight="1" spans="1:10">
      <c r="A52" s="94" t="s">
        <v>339</v>
      </c>
      <c r="B52" s="19" t="s">
        <v>463</v>
      </c>
      <c r="C52" s="19" t="s">
        <v>373</v>
      </c>
      <c r="D52" s="19" t="s">
        <v>386</v>
      </c>
      <c r="E52" s="19" t="s">
        <v>387</v>
      </c>
      <c r="F52" s="22" t="s">
        <v>376</v>
      </c>
      <c r="G52" s="19" t="s">
        <v>377</v>
      </c>
      <c r="H52" s="22" t="s">
        <v>378</v>
      </c>
      <c r="I52" s="22" t="s">
        <v>379</v>
      </c>
      <c r="J52" s="19" t="s">
        <v>388</v>
      </c>
    </row>
    <row r="53" ht="40.5" customHeight="1" spans="1:10">
      <c r="A53" s="94" t="s">
        <v>339</v>
      </c>
      <c r="B53" s="19" t="s">
        <v>463</v>
      </c>
      <c r="C53" s="19" t="s">
        <v>389</v>
      </c>
      <c r="D53" s="19" t="s">
        <v>390</v>
      </c>
      <c r="E53" s="19" t="s">
        <v>391</v>
      </c>
      <c r="F53" s="22" t="s">
        <v>392</v>
      </c>
      <c r="G53" s="19" t="s">
        <v>403</v>
      </c>
      <c r="H53" s="22" t="s">
        <v>378</v>
      </c>
      <c r="I53" s="22" t="s">
        <v>379</v>
      </c>
      <c r="J53" s="19" t="s">
        <v>394</v>
      </c>
    </row>
    <row r="54" ht="40.5" customHeight="1" spans="1:10">
      <c r="A54" s="94" t="s">
        <v>339</v>
      </c>
      <c r="B54" s="19" t="s">
        <v>463</v>
      </c>
      <c r="C54" s="19" t="s">
        <v>389</v>
      </c>
      <c r="D54" s="19" t="s">
        <v>390</v>
      </c>
      <c r="E54" s="19" t="s">
        <v>395</v>
      </c>
      <c r="F54" s="22" t="s">
        <v>376</v>
      </c>
      <c r="G54" s="19" t="s">
        <v>396</v>
      </c>
      <c r="H54" s="22" t="s">
        <v>397</v>
      </c>
      <c r="I54" s="22" t="s">
        <v>398</v>
      </c>
      <c r="J54" s="19" t="s">
        <v>399</v>
      </c>
    </row>
    <row r="55" ht="40.5" customHeight="1" spans="1:10">
      <c r="A55" s="94" t="s">
        <v>339</v>
      </c>
      <c r="B55" s="19" t="s">
        <v>463</v>
      </c>
      <c r="C55" s="19" t="s">
        <v>400</v>
      </c>
      <c r="D55" s="19" t="s">
        <v>401</v>
      </c>
      <c r="E55" s="19" t="s">
        <v>402</v>
      </c>
      <c r="F55" s="22" t="s">
        <v>392</v>
      </c>
      <c r="G55" s="19" t="s">
        <v>403</v>
      </c>
      <c r="H55" s="22" t="s">
        <v>378</v>
      </c>
      <c r="I55" s="22" t="s">
        <v>379</v>
      </c>
      <c r="J55" s="19" t="s">
        <v>404</v>
      </c>
    </row>
    <row r="56" ht="40.5" customHeight="1" spans="1:10">
      <c r="A56" s="94" t="s">
        <v>349</v>
      </c>
      <c r="B56" s="19" t="s">
        <v>465</v>
      </c>
      <c r="C56" s="19" t="s">
        <v>373</v>
      </c>
      <c r="D56" s="19" t="s">
        <v>374</v>
      </c>
      <c r="E56" s="19" t="s">
        <v>375</v>
      </c>
      <c r="F56" s="22" t="s">
        <v>376</v>
      </c>
      <c r="G56" s="19" t="s">
        <v>377</v>
      </c>
      <c r="H56" s="22" t="s">
        <v>378</v>
      </c>
      <c r="I56" s="22" t="s">
        <v>379</v>
      </c>
      <c r="J56" s="19" t="s">
        <v>380</v>
      </c>
    </row>
    <row r="57" ht="40.5" customHeight="1" spans="1:10">
      <c r="A57" s="94" t="s">
        <v>349</v>
      </c>
      <c r="B57" s="19" t="s">
        <v>465</v>
      </c>
      <c r="C57" s="19" t="s">
        <v>373</v>
      </c>
      <c r="D57" s="19" t="s">
        <v>381</v>
      </c>
      <c r="E57" s="19" t="s">
        <v>382</v>
      </c>
      <c r="F57" s="22" t="s">
        <v>376</v>
      </c>
      <c r="G57" s="19" t="s">
        <v>377</v>
      </c>
      <c r="H57" s="22" t="s">
        <v>378</v>
      </c>
      <c r="I57" s="22" t="s">
        <v>379</v>
      </c>
      <c r="J57" s="19" t="s">
        <v>383</v>
      </c>
    </row>
    <row r="58" ht="40.5" customHeight="1" spans="1:10">
      <c r="A58" s="94" t="s">
        <v>349</v>
      </c>
      <c r="B58" s="19" t="s">
        <v>465</v>
      </c>
      <c r="C58" s="19" t="s">
        <v>373</v>
      </c>
      <c r="D58" s="19" t="s">
        <v>381</v>
      </c>
      <c r="E58" s="19" t="s">
        <v>384</v>
      </c>
      <c r="F58" s="22" t="s">
        <v>376</v>
      </c>
      <c r="G58" s="19" t="s">
        <v>377</v>
      </c>
      <c r="H58" s="22" t="s">
        <v>378</v>
      </c>
      <c r="I58" s="22" t="s">
        <v>379</v>
      </c>
      <c r="J58" s="19" t="s">
        <v>385</v>
      </c>
    </row>
    <row r="59" ht="40.5" customHeight="1" spans="1:10">
      <c r="A59" s="94" t="s">
        <v>349</v>
      </c>
      <c r="B59" s="19" t="s">
        <v>465</v>
      </c>
      <c r="C59" s="19" t="s">
        <v>373</v>
      </c>
      <c r="D59" s="19" t="s">
        <v>386</v>
      </c>
      <c r="E59" s="19" t="s">
        <v>387</v>
      </c>
      <c r="F59" s="22" t="s">
        <v>376</v>
      </c>
      <c r="G59" s="19" t="s">
        <v>377</v>
      </c>
      <c r="H59" s="22" t="s">
        <v>378</v>
      </c>
      <c r="I59" s="22" t="s">
        <v>379</v>
      </c>
      <c r="J59" s="19" t="s">
        <v>388</v>
      </c>
    </row>
    <row r="60" ht="40.5" customHeight="1" spans="1:10">
      <c r="A60" s="94" t="s">
        <v>349</v>
      </c>
      <c r="B60" s="19" t="s">
        <v>465</v>
      </c>
      <c r="C60" s="19" t="s">
        <v>389</v>
      </c>
      <c r="D60" s="19" t="s">
        <v>390</v>
      </c>
      <c r="E60" s="19" t="s">
        <v>391</v>
      </c>
      <c r="F60" s="22" t="s">
        <v>392</v>
      </c>
      <c r="G60" s="19" t="s">
        <v>403</v>
      </c>
      <c r="H60" s="22" t="s">
        <v>378</v>
      </c>
      <c r="I60" s="22" t="s">
        <v>379</v>
      </c>
      <c r="J60" s="19" t="s">
        <v>394</v>
      </c>
    </row>
    <row r="61" ht="40.5" customHeight="1" spans="1:10">
      <c r="A61" s="94" t="s">
        <v>349</v>
      </c>
      <c r="B61" s="19" t="s">
        <v>465</v>
      </c>
      <c r="C61" s="19" t="s">
        <v>389</v>
      </c>
      <c r="D61" s="19" t="s">
        <v>390</v>
      </c>
      <c r="E61" s="19" t="s">
        <v>395</v>
      </c>
      <c r="F61" s="22" t="s">
        <v>376</v>
      </c>
      <c r="G61" s="19" t="s">
        <v>396</v>
      </c>
      <c r="H61" s="22" t="s">
        <v>397</v>
      </c>
      <c r="I61" s="22" t="s">
        <v>398</v>
      </c>
      <c r="J61" s="19" t="s">
        <v>399</v>
      </c>
    </row>
    <row r="62" ht="40.5" customHeight="1" spans="1:10">
      <c r="A62" s="94" t="s">
        <v>349</v>
      </c>
      <c r="B62" s="19" t="s">
        <v>465</v>
      </c>
      <c r="C62" s="19" t="s">
        <v>400</v>
      </c>
      <c r="D62" s="19" t="s">
        <v>401</v>
      </c>
      <c r="E62" s="19" t="s">
        <v>402</v>
      </c>
      <c r="F62" s="22" t="s">
        <v>392</v>
      </c>
      <c r="G62" s="19" t="s">
        <v>403</v>
      </c>
      <c r="H62" s="22" t="s">
        <v>378</v>
      </c>
      <c r="I62" s="22" t="s">
        <v>379</v>
      </c>
      <c r="J62" s="19" t="s">
        <v>404</v>
      </c>
    </row>
    <row r="63" ht="40.5" customHeight="1" spans="1:10">
      <c r="A63" s="94" t="s">
        <v>304</v>
      </c>
      <c r="B63" s="19" t="s">
        <v>466</v>
      </c>
      <c r="C63" s="19" t="s">
        <v>373</v>
      </c>
      <c r="D63" s="19" t="s">
        <v>374</v>
      </c>
      <c r="E63" s="19" t="s">
        <v>467</v>
      </c>
      <c r="F63" s="22" t="s">
        <v>392</v>
      </c>
      <c r="G63" s="19" t="s">
        <v>468</v>
      </c>
      <c r="H63" s="22" t="s">
        <v>469</v>
      </c>
      <c r="I63" s="22" t="s">
        <v>379</v>
      </c>
      <c r="J63" s="19" t="s">
        <v>470</v>
      </c>
    </row>
    <row r="64" ht="40.5" customHeight="1" spans="1:10">
      <c r="A64" s="94" t="s">
        <v>304</v>
      </c>
      <c r="B64" s="19" t="s">
        <v>466</v>
      </c>
      <c r="C64" s="19" t="s">
        <v>373</v>
      </c>
      <c r="D64" s="19" t="s">
        <v>374</v>
      </c>
      <c r="E64" s="19" t="s">
        <v>471</v>
      </c>
      <c r="F64" s="22" t="s">
        <v>392</v>
      </c>
      <c r="G64" s="19" t="s">
        <v>156</v>
      </c>
      <c r="H64" s="22" t="s">
        <v>472</v>
      </c>
      <c r="I64" s="22" t="s">
        <v>379</v>
      </c>
      <c r="J64" s="19" t="s">
        <v>473</v>
      </c>
    </row>
    <row r="65" ht="40.5" customHeight="1" spans="1:10">
      <c r="A65" s="94" t="s">
        <v>304</v>
      </c>
      <c r="B65" s="19" t="s">
        <v>466</v>
      </c>
      <c r="C65" s="19" t="s">
        <v>373</v>
      </c>
      <c r="D65" s="19" t="s">
        <v>381</v>
      </c>
      <c r="E65" s="19" t="s">
        <v>474</v>
      </c>
      <c r="F65" s="22" t="s">
        <v>376</v>
      </c>
      <c r="G65" s="19" t="s">
        <v>377</v>
      </c>
      <c r="H65" s="22" t="s">
        <v>378</v>
      </c>
      <c r="I65" s="22" t="s">
        <v>379</v>
      </c>
      <c r="J65" s="19" t="s">
        <v>475</v>
      </c>
    </row>
    <row r="66" ht="40.5" customHeight="1" spans="1:10">
      <c r="A66" s="94" t="s">
        <v>304</v>
      </c>
      <c r="B66" s="19" t="s">
        <v>466</v>
      </c>
      <c r="C66" s="19" t="s">
        <v>373</v>
      </c>
      <c r="D66" s="19" t="s">
        <v>386</v>
      </c>
      <c r="E66" s="19" t="s">
        <v>476</v>
      </c>
      <c r="F66" s="22" t="s">
        <v>392</v>
      </c>
      <c r="G66" s="19" t="s">
        <v>403</v>
      </c>
      <c r="H66" s="22" t="s">
        <v>378</v>
      </c>
      <c r="I66" s="22" t="s">
        <v>379</v>
      </c>
      <c r="J66" s="19" t="s">
        <v>477</v>
      </c>
    </row>
    <row r="67" ht="40.5" customHeight="1" spans="1:10">
      <c r="A67" s="94" t="s">
        <v>304</v>
      </c>
      <c r="B67" s="19" t="s">
        <v>466</v>
      </c>
      <c r="C67" s="19" t="s">
        <v>389</v>
      </c>
      <c r="D67" s="19" t="s">
        <v>390</v>
      </c>
      <c r="E67" s="19" t="s">
        <v>478</v>
      </c>
      <c r="F67" s="22" t="s">
        <v>376</v>
      </c>
      <c r="G67" s="19" t="s">
        <v>416</v>
      </c>
      <c r="H67" s="22" t="s">
        <v>417</v>
      </c>
      <c r="I67" s="22" t="s">
        <v>398</v>
      </c>
      <c r="J67" s="19" t="s">
        <v>479</v>
      </c>
    </row>
    <row r="68" ht="40.5" customHeight="1" spans="1:10">
      <c r="A68" s="94" t="s">
        <v>304</v>
      </c>
      <c r="B68" s="19" t="s">
        <v>466</v>
      </c>
      <c r="C68" s="19" t="s">
        <v>389</v>
      </c>
      <c r="D68" s="19" t="s">
        <v>419</v>
      </c>
      <c r="E68" s="19" t="s">
        <v>480</v>
      </c>
      <c r="F68" s="22" t="s">
        <v>376</v>
      </c>
      <c r="G68" s="19" t="s">
        <v>421</v>
      </c>
      <c r="H68" s="22" t="s">
        <v>417</v>
      </c>
      <c r="I68" s="22" t="s">
        <v>398</v>
      </c>
      <c r="J68" s="19" t="s">
        <v>481</v>
      </c>
    </row>
    <row r="69" ht="40.5" customHeight="1" spans="1:10">
      <c r="A69" s="94" t="s">
        <v>304</v>
      </c>
      <c r="B69" s="19" t="s">
        <v>466</v>
      </c>
      <c r="C69" s="19" t="s">
        <v>400</v>
      </c>
      <c r="D69" s="19" t="s">
        <v>401</v>
      </c>
      <c r="E69" s="19" t="s">
        <v>401</v>
      </c>
      <c r="F69" s="22" t="s">
        <v>392</v>
      </c>
      <c r="G69" s="19" t="s">
        <v>403</v>
      </c>
      <c r="H69" s="22" t="s">
        <v>378</v>
      </c>
      <c r="I69" s="22" t="s">
        <v>379</v>
      </c>
      <c r="J69" s="19" t="s">
        <v>482</v>
      </c>
    </row>
    <row r="70" ht="40.5" customHeight="1" spans="1:10">
      <c r="A70" s="94" t="s">
        <v>297</v>
      </c>
      <c r="B70" s="19" t="s">
        <v>483</v>
      </c>
      <c r="C70" s="19" t="s">
        <v>373</v>
      </c>
      <c r="D70" s="19" t="s">
        <v>374</v>
      </c>
      <c r="E70" s="19" t="s">
        <v>484</v>
      </c>
      <c r="F70" s="22" t="s">
        <v>376</v>
      </c>
      <c r="G70" s="19" t="s">
        <v>377</v>
      </c>
      <c r="H70" s="22" t="s">
        <v>378</v>
      </c>
      <c r="I70" s="22" t="s">
        <v>379</v>
      </c>
      <c r="J70" s="19" t="s">
        <v>485</v>
      </c>
    </row>
    <row r="71" ht="40.5" customHeight="1" spans="1:10">
      <c r="A71" s="94" t="s">
        <v>297</v>
      </c>
      <c r="B71" s="19" t="s">
        <v>483</v>
      </c>
      <c r="C71" s="19" t="s">
        <v>373</v>
      </c>
      <c r="D71" s="19" t="s">
        <v>381</v>
      </c>
      <c r="E71" s="19" t="s">
        <v>486</v>
      </c>
      <c r="F71" s="22" t="s">
        <v>376</v>
      </c>
      <c r="G71" s="19" t="s">
        <v>377</v>
      </c>
      <c r="H71" s="22" t="s">
        <v>378</v>
      </c>
      <c r="I71" s="22" t="s">
        <v>379</v>
      </c>
      <c r="J71" s="19" t="s">
        <v>487</v>
      </c>
    </row>
    <row r="72" ht="40.5" customHeight="1" spans="1:10">
      <c r="A72" s="94" t="s">
        <v>297</v>
      </c>
      <c r="B72" s="19" t="s">
        <v>483</v>
      </c>
      <c r="C72" s="19" t="s">
        <v>373</v>
      </c>
      <c r="D72" s="19" t="s">
        <v>386</v>
      </c>
      <c r="E72" s="19" t="s">
        <v>488</v>
      </c>
      <c r="F72" s="22" t="s">
        <v>376</v>
      </c>
      <c r="G72" s="19" t="s">
        <v>377</v>
      </c>
      <c r="H72" s="22" t="s">
        <v>378</v>
      </c>
      <c r="I72" s="22" t="s">
        <v>379</v>
      </c>
      <c r="J72" s="19" t="s">
        <v>489</v>
      </c>
    </row>
    <row r="73" ht="40.5" customHeight="1" spans="1:10">
      <c r="A73" s="94" t="s">
        <v>297</v>
      </c>
      <c r="B73" s="19" t="s">
        <v>483</v>
      </c>
      <c r="C73" s="19" t="s">
        <v>389</v>
      </c>
      <c r="D73" s="19" t="s">
        <v>390</v>
      </c>
      <c r="E73" s="19" t="s">
        <v>490</v>
      </c>
      <c r="F73" s="22" t="s">
        <v>376</v>
      </c>
      <c r="G73" s="19" t="s">
        <v>491</v>
      </c>
      <c r="H73" s="22" t="s">
        <v>417</v>
      </c>
      <c r="I73" s="22" t="s">
        <v>398</v>
      </c>
      <c r="J73" s="19" t="s">
        <v>492</v>
      </c>
    </row>
    <row r="74" ht="40.5" customHeight="1" spans="1:10">
      <c r="A74" s="94" t="s">
        <v>297</v>
      </c>
      <c r="B74" s="19" t="s">
        <v>483</v>
      </c>
      <c r="C74" s="19" t="s">
        <v>389</v>
      </c>
      <c r="D74" s="19" t="s">
        <v>419</v>
      </c>
      <c r="E74" s="19" t="s">
        <v>493</v>
      </c>
      <c r="F74" s="22" t="s">
        <v>376</v>
      </c>
      <c r="G74" s="19" t="s">
        <v>494</v>
      </c>
      <c r="H74" s="22" t="s">
        <v>417</v>
      </c>
      <c r="I74" s="22" t="s">
        <v>398</v>
      </c>
      <c r="J74" s="19" t="s">
        <v>495</v>
      </c>
    </row>
    <row r="75" ht="40.5" customHeight="1" spans="1:10">
      <c r="A75" s="94" t="s">
        <v>297</v>
      </c>
      <c r="B75" s="19" t="s">
        <v>483</v>
      </c>
      <c r="C75" s="19" t="s">
        <v>400</v>
      </c>
      <c r="D75" s="19" t="s">
        <v>401</v>
      </c>
      <c r="E75" s="19" t="s">
        <v>496</v>
      </c>
      <c r="F75" s="22" t="s">
        <v>392</v>
      </c>
      <c r="G75" s="19" t="s">
        <v>403</v>
      </c>
      <c r="H75" s="22" t="s">
        <v>378</v>
      </c>
      <c r="I75" s="22" t="s">
        <v>379</v>
      </c>
      <c r="J75" s="19" t="s">
        <v>497</v>
      </c>
    </row>
    <row r="76" ht="40.5" customHeight="1" spans="1:10">
      <c r="A76" s="94" t="s">
        <v>347</v>
      </c>
      <c r="B76" s="19" t="s">
        <v>498</v>
      </c>
      <c r="C76" s="19" t="s">
        <v>373</v>
      </c>
      <c r="D76" s="19" t="s">
        <v>374</v>
      </c>
      <c r="E76" s="19" t="s">
        <v>499</v>
      </c>
      <c r="F76" s="22" t="s">
        <v>392</v>
      </c>
      <c r="G76" s="19" t="s">
        <v>377</v>
      </c>
      <c r="H76" s="22" t="s">
        <v>378</v>
      </c>
      <c r="I76" s="22" t="s">
        <v>379</v>
      </c>
      <c r="J76" s="19" t="s">
        <v>380</v>
      </c>
    </row>
    <row r="77" ht="40.5" customHeight="1" spans="1:10">
      <c r="A77" s="94" t="s">
        <v>347</v>
      </c>
      <c r="B77" s="19" t="s">
        <v>498</v>
      </c>
      <c r="C77" s="19" t="s">
        <v>373</v>
      </c>
      <c r="D77" s="19" t="s">
        <v>381</v>
      </c>
      <c r="E77" s="19" t="s">
        <v>382</v>
      </c>
      <c r="F77" s="22" t="s">
        <v>376</v>
      </c>
      <c r="G77" s="19" t="s">
        <v>377</v>
      </c>
      <c r="H77" s="22" t="s">
        <v>378</v>
      </c>
      <c r="I77" s="22" t="s">
        <v>379</v>
      </c>
      <c r="J77" s="19" t="s">
        <v>383</v>
      </c>
    </row>
    <row r="78" ht="40.5" customHeight="1" spans="1:10">
      <c r="A78" s="94" t="s">
        <v>347</v>
      </c>
      <c r="B78" s="19" t="s">
        <v>498</v>
      </c>
      <c r="C78" s="19" t="s">
        <v>373</v>
      </c>
      <c r="D78" s="19" t="s">
        <v>381</v>
      </c>
      <c r="E78" s="19" t="s">
        <v>384</v>
      </c>
      <c r="F78" s="22" t="s">
        <v>376</v>
      </c>
      <c r="G78" s="19" t="s">
        <v>377</v>
      </c>
      <c r="H78" s="22" t="s">
        <v>378</v>
      </c>
      <c r="I78" s="22" t="s">
        <v>379</v>
      </c>
      <c r="J78" s="19" t="s">
        <v>385</v>
      </c>
    </row>
    <row r="79" ht="40.5" customHeight="1" spans="1:10">
      <c r="A79" s="94" t="s">
        <v>347</v>
      </c>
      <c r="B79" s="19" t="s">
        <v>498</v>
      </c>
      <c r="C79" s="19" t="s">
        <v>373</v>
      </c>
      <c r="D79" s="19" t="s">
        <v>386</v>
      </c>
      <c r="E79" s="19" t="s">
        <v>500</v>
      </c>
      <c r="F79" s="22" t="s">
        <v>376</v>
      </c>
      <c r="G79" s="19" t="s">
        <v>377</v>
      </c>
      <c r="H79" s="22" t="s">
        <v>378</v>
      </c>
      <c r="I79" s="22" t="s">
        <v>379</v>
      </c>
      <c r="J79" s="19" t="s">
        <v>388</v>
      </c>
    </row>
    <row r="80" ht="40.5" customHeight="1" spans="1:10">
      <c r="A80" s="94" t="s">
        <v>347</v>
      </c>
      <c r="B80" s="19" t="s">
        <v>498</v>
      </c>
      <c r="C80" s="19" t="s">
        <v>389</v>
      </c>
      <c r="D80" s="19" t="s">
        <v>390</v>
      </c>
      <c r="E80" s="19" t="s">
        <v>391</v>
      </c>
      <c r="F80" s="22" t="s">
        <v>392</v>
      </c>
      <c r="G80" s="19" t="s">
        <v>403</v>
      </c>
      <c r="H80" s="22" t="s">
        <v>378</v>
      </c>
      <c r="I80" s="22" t="s">
        <v>379</v>
      </c>
      <c r="J80" s="19" t="s">
        <v>394</v>
      </c>
    </row>
    <row r="81" ht="40.5" customHeight="1" spans="1:10">
      <c r="A81" s="94" t="s">
        <v>347</v>
      </c>
      <c r="B81" s="19" t="s">
        <v>498</v>
      </c>
      <c r="C81" s="19" t="s">
        <v>389</v>
      </c>
      <c r="D81" s="19" t="s">
        <v>390</v>
      </c>
      <c r="E81" s="19" t="s">
        <v>395</v>
      </c>
      <c r="F81" s="22" t="s">
        <v>376</v>
      </c>
      <c r="G81" s="19" t="s">
        <v>396</v>
      </c>
      <c r="H81" s="22" t="s">
        <v>397</v>
      </c>
      <c r="I81" s="22" t="s">
        <v>398</v>
      </c>
      <c r="J81" s="19" t="s">
        <v>399</v>
      </c>
    </row>
    <row r="82" ht="40.5" customHeight="1" spans="1:10">
      <c r="A82" s="94" t="s">
        <v>347</v>
      </c>
      <c r="B82" s="19" t="s">
        <v>498</v>
      </c>
      <c r="C82" s="19" t="s">
        <v>400</v>
      </c>
      <c r="D82" s="19" t="s">
        <v>401</v>
      </c>
      <c r="E82" s="19" t="s">
        <v>402</v>
      </c>
      <c r="F82" s="22" t="s">
        <v>392</v>
      </c>
      <c r="G82" s="19" t="s">
        <v>403</v>
      </c>
      <c r="H82" s="22" t="s">
        <v>378</v>
      </c>
      <c r="I82" s="22" t="s">
        <v>379</v>
      </c>
      <c r="J82" s="19" t="s">
        <v>404</v>
      </c>
    </row>
    <row r="83" ht="40.5" customHeight="1" spans="1:10">
      <c r="A83" s="94" t="s">
        <v>355</v>
      </c>
      <c r="B83" s="19" t="s">
        <v>501</v>
      </c>
      <c r="C83" s="19" t="s">
        <v>373</v>
      </c>
      <c r="D83" s="19" t="s">
        <v>374</v>
      </c>
      <c r="E83" s="19" t="s">
        <v>375</v>
      </c>
      <c r="F83" s="22" t="s">
        <v>376</v>
      </c>
      <c r="G83" s="19" t="s">
        <v>377</v>
      </c>
      <c r="H83" s="22" t="s">
        <v>378</v>
      </c>
      <c r="I83" s="22" t="s">
        <v>379</v>
      </c>
      <c r="J83" s="19" t="s">
        <v>380</v>
      </c>
    </row>
    <row r="84" ht="40.5" customHeight="1" spans="1:10">
      <c r="A84" s="94" t="s">
        <v>355</v>
      </c>
      <c r="B84" s="19" t="s">
        <v>501</v>
      </c>
      <c r="C84" s="19" t="s">
        <v>373</v>
      </c>
      <c r="D84" s="19" t="s">
        <v>381</v>
      </c>
      <c r="E84" s="19" t="s">
        <v>382</v>
      </c>
      <c r="F84" s="22" t="s">
        <v>376</v>
      </c>
      <c r="G84" s="19" t="s">
        <v>377</v>
      </c>
      <c r="H84" s="22" t="s">
        <v>378</v>
      </c>
      <c r="I84" s="22" t="s">
        <v>379</v>
      </c>
      <c r="J84" s="19" t="s">
        <v>383</v>
      </c>
    </row>
    <row r="85" ht="40.5" customHeight="1" spans="1:10">
      <c r="A85" s="94" t="s">
        <v>355</v>
      </c>
      <c r="B85" s="19" t="s">
        <v>501</v>
      </c>
      <c r="C85" s="19" t="s">
        <v>373</v>
      </c>
      <c r="D85" s="19" t="s">
        <v>381</v>
      </c>
      <c r="E85" s="19" t="s">
        <v>384</v>
      </c>
      <c r="F85" s="22" t="s">
        <v>376</v>
      </c>
      <c r="G85" s="19" t="s">
        <v>377</v>
      </c>
      <c r="H85" s="22" t="s">
        <v>378</v>
      </c>
      <c r="I85" s="22" t="s">
        <v>379</v>
      </c>
      <c r="J85" s="19" t="s">
        <v>385</v>
      </c>
    </row>
    <row r="86" ht="40.5" customHeight="1" spans="1:10">
      <c r="A86" s="94" t="s">
        <v>355</v>
      </c>
      <c r="B86" s="19" t="s">
        <v>501</v>
      </c>
      <c r="C86" s="19" t="s">
        <v>373</v>
      </c>
      <c r="D86" s="19" t="s">
        <v>386</v>
      </c>
      <c r="E86" s="19" t="s">
        <v>387</v>
      </c>
      <c r="F86" s="22" t="s">
        <v>376</v>
      </c>
      <c r="G86" s="19" t="s">
        <v>377</v>
      </c>
      <c r="H86" s="22" t="s">
        <v>378</v>
      </c>
      <c r="I86" s="22" t="s">
        <v>379</v>
      </c>
      <c r="J86" s="19" t="s">
        <v>388</v>
      </c>
    </row>
    <row r="87" ht="40.5" customHeight="1" spans="1:10">
      <c r="A87" s="94" t="s">
        <v>355</v>
      </c>
      <c r="B87" s="19" t="s">
        <v>501</v>
      </c>
      <c r="C87" s="19" t="s">
        <v>389</v>
      </c>
      <c r="D87" s="19" t="s">
        <v>390</v>
      </c>
      <c r="E87" s="19" t="s">
        <v>391</v>
      </c>
      <c r="F87" s="22" t="s">
        <v>392</v>
      </c>
      <c r="G87" s="19" t="s">
        <v>403</v>
      </c>
      <c r="H87" s="22" t="s">
        <v>378</v>
      </c>
      <c r="I87" s="22" t="s">
        <v>379</v>
      </c>
      <c r="J87" s="19" t="s">
        <v>394</v>
      </c>
    </row>
    <row r="88" ht="40.5" customHeight="1" spans="1:10">
      <c r="A88" s="94" t="s">
        <v>355</v>
      </c>
      <c r="B88" s="19" t="s">
        <v>501</v>
      </c>
      <c r="C88" s="19" t="s">
        <v>389</v>
      </c>
      <c r="D88" s="19" t="s">
        <v>390</v>
      </c>
      <c r="E88" s="19" t="s">
        <v>395</v>
      </c>
      <c r="F88" s="22" t="s">
        <v>376</v>
      </c>
      <c r="G88" s="19" t="s">
        <v>396</v>
      </c>
      <c r="H88" s="22" t="s">
        <v>397</v>
      </c>
      <c r="I88" s="22" t="s">
        <v>379</v>
      </c>
      <c r="J88" s="19" t="s">
        <v>399</v>
      </c>
    </row>
    <row r="89" ht="40.5" customHeight="1" spans="1:10">
      <c r="A89" s="94" t="s">
        <v>355</v>
      </c>
      <c r="B89" s="19" t="s">
        <v>501</v>
      </c>
      <c r="C89" s="19" t="s">
        <v>400</v>
      </c>
      <c r="D89" s="19" t="s">
        <v>401</v>
      </c>
      <c r="E89" s="19" t="s">
        <v>402</v>
      </c>
      <c r="F89" s="22" t="s">
        <v>392</v>
      </c>
      <c r="G89" s="19" t="s">
        <v>403</v>
      </c>
      <c r="H89" s="22" t="s">
        <v>378</v>
      </c>
      <c r="I89" s="22" t="s">
        <v>379</v>
      </c>
      <c r="J89" s="19" t="s">
        <v>404</v>
      </c>
    </row>
    <row r="90" ht="40.5" customHeight="1" spans="1:10">
      <c r="A90" s="94" t="s">
        <v>337</v>
      </c>
      <c r="B90" s="19" t="s">
        <v>502</v>
      </c>
      <c r="C90" s="19" t="s">
        <v>373</v>
      </c>
      <c r="D90" s="19" t="s">
        <v>374</v>
      </c>
      <c r="E90" s="19" t="s">
        <v>375</v>
      </c>
      <c r="F90" s="22" t="s">
        <v>376</v>
      </c>
      <c r="G90" s="19" t="s">
        <v>377</v>
      </c>
      <c r="H90" s="22" t="s">
        <v>378</v>
      </c>
      <c r="I90" s="22" t="s">
        <v>379</v>
      </c>
      <c r="J90" s="19" t="s">
        <v>380</v>
      </c>
    </row>
    <row r="91" ht="40.5" customHeight="1" spans="1:10">
      <c r="A91" s="94" t="s">
        <v>337</v>
      </c>
      <c r="B91" s="19" t="s">
        <v>502</v>
      </c>
      <c r="C91" s="19" t="s">
        <v>373</v>
      </c>
      <c r="D91" s="19" t="s">
        <v>381</v>
      </c>
      <c r="E91" s="19" t="s">
        <v>382</v>
      </c>
      <c r="F91" s="22" t="s">
        <v>376</v>
      </c>
      <c r="G91" s="19" t="s">
        <v>377</v>
      </c>
      <c r="H91" s="22" t="s">
        <v>378</v>
      </c>
      <c r="I91" s="22" t="s">
        <v>379</v>
      </c>
      <c r="J91" s="19" t="s">
        <v>383</v>
      </c>
    </row>
    <row r="92" ht="40.5" customHeight="1" spans="1:10">
      <c r="A92" s="94" t="s">
        <v>337</v>
      </c>
      <c r="B92" s="19" t="s">
        <v>502</v>
      </c>
      <c r="C92" s="19" t="s">
        <v>373</v>
      </c>
      <c r="D92" s="19" t="s">
        <v>381</v>
      </c>
      <c r="E92" s="19" t="s">
        <v>384</v>
      </c>
      <c r="F92" s="22" t="s">
        <v>376</v>
      </c>
      <c r="G92" s="19" t="s">
        <v>377</v>
      </c>
      <c r="H92" s="22" t="s">
        <v>378</v>
      </c>
      <c r="I92" s="22" t="s">
        <v>379</v>
      </c>
      <c r="J92" s="19" t="s">
        <v>385</v>
      </c>
    </row>
    <row r="93" ht="40.5" customHeight="1" spans="1:10">
      <c r="A93" s="94" t="s">
        <v>337</v>
      </c>
      <c r="B93" s="19" t="s">
        <v>502</v>
      </c>
      <c r="C93" s="19" t="s">
        <v>373</v>
      </c>
      <c r="D93" s="19" t="s">
        <v>386</v>
      </c>
      <c r="E93" s="19" t="s">
        <v>387</v>
      </c>
      <c r="F93" s="22" t="s">
        <v>376</v>
      </c>
      <c r="G93" s="19" t="s">
        <v>377</v>
      </c>
      <c r="H93" s="22" t="s">
        <v>378</v>
      </c>
      <c r="I93" s="22" t="s">
        <v>379</v>
      </c>
      <c r="J93" s="19" t="s">
        <v>388</v>
      </c>
    </row>
    <row r="94" ht="40.5" customHeight="1" spans="1:10">
      <c r="A94" s="94" t="s">
        <v>337</v>
      </c>
      <c r="B94" s="19" t="s">
        <v>502</v>
      </c>
      <c r="C94" s="19" t="s">
        <v>389</v>
      </c>
      <c r="D94" s="19" t="s">
        <v>390</v>
      </c>
      <c r="E94" s="19" t="s">
        <v>391</v>
      </c>
      <c r="F94" s="22" t="s">
        <v>392</v>
      </c>
      <c r="G94" s="19" t="s">
        <v>403</v>
      </c>
      <c r="H94" s="22" t="s">
        <v>378</v>
      </c>
      <c r="I94" s="22" t="s">
        <v>379</v>
      </c>
      <c r="J94" s="19" t="s">
        <v>394</v>
      </c>
    </row>
    <row r="95" ht="40.5" customHeight="1" spans="1:10">
      <c r="A95" s="94" t="s">
        <v>337</v>
      </c>
      <c r="B95" s="19" t="s">
        <v>502</v>
      </c>
      <c r="C95" s="19" t="s">
        <v>389</v>
      </c>
      <c r="D95" s="19" t="s">
        <v>390</v>
      </c>
      <c r="E95" s="19" t="s">
        <v>395</v>
      </c>
      <c r="F95" s="22" t="s">
        <v>376</v>
      </c>
      <c r="G95" s="19" t="s">
        <v>396</v>
      </c>
      <c r="H95" s="22" t="s">
        <v>397</v>
      </c>
      <c r="I95" s="22" t="s">
        <v>398</v>
      </c>
      <c r="J95" s="19" t="s">
        <v>399</v>
      </c>
    </row>
    <row r="96" ht="40.5" customHeight="1" spans="1:10">
      <c r="A96" s="94" t="s">
        <v>337</v>
      </c>
      <c r="B96" s="19" t="s">
        <v>502</v>
      </c>
      <c r="C96" s="19" t="s">
        <v>400</v>
      </c>
      <c r="D96" s="19" t="s">
        <v>401</v>
      </c>
      <c r="E96" s="19" t="s">
        <v>402</v>
      </c>
      <c r="F96" s="22" t="s">
        <v>392</v>
      </c>
      <c r="G96" s="19" t="s">
        <v>403</v>
      </c>
      <c r="H96" s="22" t="s">
        <v>378</v>
      </c>
      <c r="I96" s="22" t="s">
        <v>379</v>
      </c>
      <c r="J96" s="19" t="s">
        <v>404</v>
      </c>
    </row>
    <row r="97" ht="40.5" customHeight="1" spans="1:10">
      <c r="A97" s="94" t="s">
        <v>351</v>
      </c>
      <c r="B97" s="19" t="s">
        <v>503</v>
      </c>
      <c r="C97" s="19" t="s">
        <v>373</v>
      </c>
      <c r="D97" s="19" t="s">
        <v>374</v>
      </c>
      <c r="E97" s="19" t="s">
        <v>375</v>
      </c>
      <c r="F97" s="22" t="s">
        <v>392</v>
      </c>
      <c r="G97" s="19" t="s">
        <v>377</v>
      </c>
      <c r="H97" s="22" t="s">
        <v>378</v>
      </c>
      <c r="I97" s="22" t="s">
        <v>379</v>
      </c>
      <c r="J97" s="19" t="s">
        <v>380</v>
      </c>
    </row>
    <row r="98" ht="40.5" customHeight="1" spans="1:10">
      <c r="A98" s="94" t="s">
        <v>351</v>
      </c>
      <c r="B98" s="19" t="s">
        <v>503</v>
      </c>
      <c r="C98" s="19" t="s">
        <v>373</v>
      </c>
      <c r="D98" s="19" t="s">
        <v>381</v>
      </c>
      <c r="E98" s="19" t="s">
        <v>382</v>
      </c>
      <c r="F98" s="22" t="s">
        <v>392</v>
      </c>
      <c r="G98" s="19" t="s">
        <v>377</v>
      </c>
      <c r="H98" s="22" t="s">
        <v>378</v>
      </c>
      <c r="I98" s="22" t="s">
        <v>379</v>
      </c>
      <c r="J98" s="19" t="s">
        <v>383</v>
      </c>
    </row>
    <row r="99" ht="40.5" customHeight="1" spans="1:10">
      <c r="A99" s="94" t="s">
        <v>351</v>
      </c>
      <c r="B99" s="19" t="s">
        <v>503</v>
      </c>
      <c r="C99" s="19" t="s">
        <v>373</v>
      </c>
      <c r="D99" s="19" t="s">
        <v>381</v>
      </c>
      <c r="E99" s="19" t="s">
        <v>384</v>
      </c>
      <c r="F99" s="22" t="s">
        <v>392</v>
      </c>
      <c r="G99" s="19" t="s">
        <v>377</v>
      </c>
      <c r="H99" s="22" t="s">
        <v>378</v>
      </c>
      <c r="I99" s="22" t="s">
        <v>379</v>
      </c>
      <c r="J99" s="19" t="s">
        <v>385</v>
      </c>
    </row>
    <row r="100" ht="40.5" customHeight="1" spans="1:10">
      <c r="A100" s="94" t="s">
        <v>351</v>
      </c>
      <c r="B100" s="19" t="s">
        <v>503</v>
      </c>
      <c r="C100" s="19" t="s">
        <v>373</v>
      </c>
      <c r="D100" s="19" t="s">
        <v>386</v>
      </c>
      <c r="E100" s="19" t="s">
        <v>387</v>
      </c>
      <c r="F100" s="22" t="s">
        <v>392</v>
      </c>
      <c r="G100" s="19" t="s">
        <v>377</v>
      </c>
      <c r="H100" s="22" t="s">
        <v>378</v>
      </c>
      <c r="I100" s="22" t="s">
        <v>379</v>
      </c>
      <c r="J100" s="19" t="s">
        <v>388</v>
      </c>
    </row>
    <row r="101" ht="40.5" customHeight="1" spans="1:10">
      <c r="A101" s="94" t="s">
        <v>351</v>
      </c>
      <c r="B101" s="19" t="s">
        <v>503</v>
      </c>
      <c r="C101" s="19" t="s">
        <v>389</v>
      </c>
      <c r="D101" s="19" t="s">
        <v>390</v>
      </c>
      <c r="E101" s="19" t="s">
        <v>391</v>
      </c>
      <c r="F101" s="22" t="s">
        <v>392</v>
      </c>
      <c r="G101" s="19" t="s">
        <v>403</v>
      </c>
      <c r="H101" s="22" t="s">
        <v>378</v>
      </c>
      <c r="I101" s="22" t="s">
        <v>379</v>
      </c>
      <c r="J101" s="19" t="s">
        <v>394</v>
      </c>
    </row>
    <row r="102" ht="40.5" customHeight="1" spans="1:10">
      <c r="A102" s="94" t="s">
        <v>351</v>
      </c>
      <c r="B102" s="19" t="s">
        <v>503</v>
      </c>
      <c r="C102" s="19" t="s">
        <v>389</v>
      </c>
      <c r="D102" s="19" t="s">
        <v>390</v>
      </c>
      <c r="E102" s="19" t="s">
        <v>395</v>
      </c>
      <c r="F102" s="22" t="s">
        <v>376</v>
      </c>
      <c r="G102" s="19" t="s">
        <v>396</v>
      </c>
      <c r="H102" s="22" t="s">
        <v>397</v>
      </c>
      <c r="I102" s="22" t="s">
        <v>398</v>
      </c>
      <c r="J102" s="19" t="s">
        <v>399</v>
      </c>
    </row>
    <row r="103" ht="40.5" customHeight="1" spans="1:10">
      <c r="A103" s="94" t="s">
        <v>351</v>
      </c>
      <c r="B103" s="19" t="s">
        <v>503</v>
      </c>
      <c r="C103" s="19" t="s">
        <v>400</v>
      </c>
      <c r="D103" s="19" t="s">
        <v>401</v>
      </c>
      <c r="E103" s="19" t="s">
        <v>402</v>
      </c>
      <c r="F103" s="22" t="s">
        <v>392</v>
      </c>
      <c r="G103" s="19" t="s">
        <v>403</v>
      </c>
      <c r="H103" s="22" t="s">
        <v>378</v>
      </c>
      <c r="I103" s="22" t="s">
        <v>379</v>
      </c>
      <c r="J103" s="19" t="s">
        <v>404</v>
      </c>
    </row>
    <row r="104" ht="40.5" customHeight="1" spans="1:10">
      <c r="A104" s="94" t="s">
        <v>314</v>
      </c>
      <c r="B104" s="19" t="s">
        <v>504</v>
      </c>
      <c r="C104" s="19" t="s">
        <v>373</v>
      </c>
      <c r="D104" s="19" t="s">
        <v>374</v>
      </c>
      <c r="E104" s="19" t="s">
        <v>505</v>
      </c>
      <c r="F104" s="22" t="s">
        <v>392</v>
      </c>
      <c r="G104" s="19" t="s">
        <v>506</v>
      </c>
      <c r="H104" s="22" t="s">
        <v>507</v>
      </c>
      <c r="I104" s="22" t="s">
        <v>379</v>
      </c>
      <c r="J104" s="19" t="s">
        <v>508</v>
      </c>
    </row>
    <row r="105" ht="40.5" customHeight="1" spans="1:10">
      <c r="A105" s="94" t="s">
        <v>314</v>
      </c>
      <c r="B105" s="19" t="s">
        <v>504</v>
      </c>
      <c r="C105" s="19" t="s">
        <v>373</v>
      </c>
      <c r="D105" s="19" t="s">
        <v>374</v>
      </c>
      <c r="E105" s="19" t="s">
        <v>509</v>
      </c>
      <c r="F105" s="22" t="s">
        <v>392</v>
      </c>
      <c r="G105" s="19" t="s">
        <v>154</v>
      </c>
      <c r="H105" s="22" t="s">
        <v>428</v>
      </c>
      <c r="I105" s="22" t="s">
        <v>379</v>
      </c>
      <c r="J105" s="19" t="s">
        <v>510</v>
      </c>
    </row>
    <row r="106" ht="40.5" customHeight="1" spans="1:10">
      <c r="A106" s="94" t="s">
        <v>314</v>
      </c>
      <c r="B106" s="19" t="s">
        <v>504</v>
      </c>
      <c r="C106" s="19" t="s">
        <v>373</v>
      </c>
      <c r="D106" s="19" t="s">
        <v>381</v>
      </c>
      <c r="E106" s="19" t="s">
        <v>511</v>
      </c>
      <c r="F106" s="22" t="s">
        <v>392</v>
      </c>
      <c r="G106" s="19" t="s">
        <v>403</v>
      </c>
      <c r="H106" s="22" t="s">
        <v>378</v>
      </c>
      <c r="I106" s="22" t="s">
        <v>379</v>
      </c>
      <c r="J106" s="19" t="s">
        <v>512</v>
      </c>
    </row>
    <row r="107" ht="40.5" customHeight="1" spans="1:10">
      <c r="A107" s="94" t="s">
        <v>314</v>
      </c>
      <c r="B107" s="19" t="s">
        <v>504</v>
      </c>
      <c r="C107" s="19" t="s">
        <v>373</v>
      </c>
      <c r="D107" s="19" t="s">
        <v>381</v>
      </c>
      <c r="E107" s="19" t="s">
        <v>513</v>
      </c>
      <c r="F107" s="22" t="s">
        <v>376</v>
      </c>
      <c r="G107" s="19" t="s">
        <v>377</v>
      </c>
      <c r="H107" s="22" t="s">
        <v>378</v>
      </c>
      <c r="I107" s="22" t="s">
        <v>379</v>
      </c>
      <c r="J107" s="19" t="s">
        <v>514</v>
      </c>
    </row>
    <row r="108" ht="40.5" customHeight="1" spans="1:10">
      <c r="A108" s="94" t="s">
        <v>314</v>
      </c>
      <c r="B108" s="19" t="s">
        <v>504</v>
      </c>
      <c r="C108" s="19" t="s">
        <v>373</v>
      </c>
      <c r="D108" s="19" t="s">
        <v>386</v>
      </c>
      <c r="E108" s="19" t="s">
        <v>515</v>
      </c>
      <c r="F108" s="22" t="s">
        <v>392</v>
      </c>
      <c r="G108" s="19" t="s">
        <v>377</v>
      </c>
      <c r="H108" s="22" t="s">
        <v>378</v>
      </c>
      <c r="I108" s="22" t="s">
        <v>379</v>
      </c>
      <c r="J108" s="19" t="s">
        <v>516</v>
      </c>
    </row>
    <row r="109" ht="40.5" customHeight="1" spans="1:10">
      <c r="A109" s="94" t="s">
        <v>314</v>
      </c>
      <c r="B109" s="19" t="s">
        <v>504</v>
      </c>
      <c r="C109" s="19" t="s">
        <v>389</v>
      </c>
      <c r="D109" s="19" t="s">
        <v>390</v>
      </c>
      <c r="E109" s="19" t="s">
        <v>517</v>
      </c>
      <c r="F109" s="22" t="s">
        <v>376</v>
      </c>
      <c r="G109" s="19" t="s">
        <v>416</v>
      </c>
      <c r="H109" s="22" t="s">
        <v>417</v>
      </c>
      <c r="I109" s="22" t="s">
        <v>398</v>
      </c>
      <c r="J109" s="19" t="s">
        <v>518</v>
      </c>
    </row>
    <row r="110" ht="40.5" customHeight="1" spans="1:10">
      <c r="A110" s="94" t="s">
        <v>314</v>
      </c>
      <c r="B110" s="19" t="s">
        <v>504</v>
      </c>
      <c r="C110" s="19" t="s">
        <v>389</v>
      </c>
      <c r="D110" s="19" t="s">
        <v>419</v>
      </c>
      <c r="E110" s="19" t="s">
        <v>519</v>
      </c>
      <c r="F110" s="22" t="s">
        <v>376</v>
      </c>
      <c r="G110" s="19" t="s">
        <v>520</v>
      </c>
      <c r="H110" s="22" t="s">
        <v>417</v>
      </c>
      <c r="I110" s="22" t="s">
        <v>398</v>
      </c>
      <c r="J110" s="19" t="s">
        <v>521</v>
      </c>
    </row>
    <row r="111" ht="40.5" customHeight="1" spans="1:10">
      <c r="A111" s="94" t="s">
        <v>314</v>
      </c>
      <c r="B111" s="19" t="s">
        <v>504</v>
      </c>
      <c r="C111" s="19" t="s">
        <v>400</v>
      </c>
      <c r="D111" s="19" t="s">
        <v>401</v>
      </c>
      <c r="E111" s="19" t="s">
        <v>522</v>
      </c>
      <c r="F111" s="22" t="s">
        <v>392</v>
      </c>
      <c r="G111" s="19" t="s">
        <v>403</v>
      </c>
      <c r="H111" s="22" t="s">
        <v>378</v>
      </c>
      <c r="I111" s="22" t="s">
        <v>379</v>
      </c>
      <c r="J111" s="19" t="s">
        <v>523</v>
      </c>
    </row>
    <row r="112" ht="40.5" customHeight="1" spans="1:10">
      <c r="A112" s="94" t="s">
        <v>291</v>
      </c>
      <c r="B112" s="19" t="s">
        <v>524</v>
      </c>
      <c r="C112" s="19" t="s">
        <v>373</v>
      </c>
      <c r="D112" s="19" t="s">
        <v>374</v>
      </c>
      <c r="E112" s="19" t="s">
        <v>525</v>
      </c>
      <c r="F112" s="22" t="s">
        <v>392</v>
      </c>
      <c r="G112" s="19" t="s">
        <v>377</v>
      </c>
      <c r="H112" s="22" t="s">
        <v>378</v>
      </c>
      <c r="I112" s="22" t="s">
        <v>379</v>
      </c>
      <c r="J112" s="19" t="s">
        <v>526</v>
      </c>
    </row>
    <row r="113" ht="40.5" customHeight="1" spans="1:10">
      <c r="A113" s="94" t="s">
        <v>291</v>
      </c>
      <c r="B113" s="19" t="s">
        <v>524</v>
      </c>
      <c r="C113" s="19" t="s">
        <v>373</v>
      </c>
      <c r="D113" s="19" t="s">
        <v>374</v>
      </c>
      <c r="E113" s="19" t="s">
        <v>527</v>
      </c>
      <c r="F113" s="22" t="s">
        <v>392</v>
      </c>
      <c r="G113" s="19" t="s">
        <v>154</v>
      </c>
      <c r="H113" s="22" t="s">
        <v>428</v>
      </c>
      <c r="I113" s="22" t="s">
        <v>379</v>
      </c>
      <c r="J113" s="19" t="s">
        <v>528</v>
      </c>
    </row>
    <row r="114" ht="40.5" customHeight="1" spans="1:10">
      <c r="A114" s="94" t="s">
        <v>291</v>
      </c>
      <c r="B114" s="19" t="s">
        <v>524</v>
      </c>
      <c r="C114" s="19" t="s">
        <v>373</v>
      </c>
      <c r="D114" s="19" t="s">
        <v>374</v>
      </c>
      <c r="E114" s="19" t="s">
        <v>529</v>
      </c>
      <c r="F114" s="22" t="s">
        <v>392</v>
      </c>
      <c r="G114" s="19" t="s">
        <v>530</v>
      </c>
      <c r="H114" s="22" t="s">
        <v>531</v>
      </c>
      <c r="I114" s="22" t="s">
        <v>379</v>
      </c>
      <c r="J114" s="19" t="s">
        <v>532</v>
      </c>
    </row>
    <row r="115" ht="40.5" customHeight="1" spans="1:10">
      <c r="A115" s="94" t="s">
        <v>291</v>
      </c>
      <c r="B115" s="19" t="s">
        <v>524</v>
      </c>
      <c r="C115" s="19" t="s">
        <v>373</v>
      </c>
      <c r="D115" s="19" t="s">
        <v>381</v>
      </c>
      <c r="E115" s="19" t="s">
        <v>533</v>
      </c>
      <c r="F115" s="22" t="s">
        <v>376</v>
      </c>
      <c r="G115" s="19" t="s">
        <v>534</v>
      </c>
      <c r="H115" s="22" t="s">
        <v>378</v>
      </c>
      <c r="I115" s="22" t="s">
        <v>379</v>
      </c>
      <c r="J115" s="19" t="s">
        <v>535</v>
      </c>
    </row>
    <row r="116" ht="40.5" customHeight="1" spans="1:10">
      <c r="A116" s="94" t="s">
        <v>291</v>
      </c>
      <c r="B116" s="19" t="s">
        <v>524</v>
      </c>
      <c r="C116" s="19" t="s">
        <v>373</v>
      </c>
      <c r="D116" s="19" t="s">
        <v>386</v>
      </c>
      <c r="E116" s="19" t="s">
        <v>536</v>
      </c>
      <c r="F116" s="22" t="s">
        <v>376</v>
      </c>
      <c r="G116" s="19" t="s">
        <v>377</v>
      </c>
      <c r="H116" s="22" t="s">
        <v>378</v>
      </c>
      <c r="I116" s="22" t="s">
        <v>379</v>
      </c>
      <c r="J116" s="19" t="s">
        <v>537</v>
      </c>
    </row>
    <row r="117" ht="40.5" customHeight="1" spans="1:10">
      <c r="A117" s="94" t="s">
        <v>291</v>
      </c>
      <c r="B117" s="19" t="s">
        <v>524</v>
      </c>
      <c r="C117" s="19" t="s">
        <v>389</v>
      </c>
      <c r="D117" s="19" t="s">
        <v>390</v>
      </c>
      <c r="E117" s="19" t="s">
        <v>538</v>
      </c>
      <c r="F117" s="22" t="s">
        <v>376</v>
      </c>
      <c r="G117" s="19" t="s">
        <v>539</v>
      </c>
      <c r="H117" s="22" t="s">
        <v>417</v>
      </c>
      <c r="I117" s="22" t="s">
        <v>398</v>
      </c>
      <c r="J117" s="19" t="s">
        <v>540</v>
      </c>
    </row>
    <row r="118" ht="40.5" customHeight="1" spans="1:10">
      <c r="A118" s="94" t="s">
        <v>291</v>
      </c>
      <c r="B118" s="19" t="s">
        <v>524</v>
      </c>
      <c r="C118" s="19" t="s">
        <v>389</v>
      </c>
      <c r="D118" s="19" t="s">
        <v>419</v>
      </c>
      <c r="E118" s="19" t="s">
        <v>541</v>
      </c>
      <c r="F118" s="22" t="s">
        <v>376</v>
      </c>
      <c r="G118" s="19" t="s">
        <v>542</v>
      </c>
      <c r="H118" s="22" t="s">
        <v>417</v>
      </c>
      <c r="I118" s="22" t="s">
        <v>398</v>
      </c>
      <c r="J118" s="19" t="s">
        <v>541</v>
      </c>
    </row>
    <row r="119" ht="40.5" customHeight="1" spans="1:10">
      <c r="A119" s="94" t="s">
        <v>291</v>
      </c>
      <c r="B119" s="19" t="s">
        <v>524</v>
      </c>
      <c r="C119" s="19" t="s">
        <v>400</v>
      </c>
      <c r="D119" s="19" t="s">
        <v>401</v>
      </c>
      <c r="E119" s="19" t="s">
        <v>543</v>
      </c>
      <c r="F119" s="22" t="s">
        <v>392</v>
      </c>
      <c r="G119" s="19" t="s">
        <v>403</v>
      </c>
      <c r="H119" s="22" t="s">
        <v>378</v>
      </c>
      <c r="I119" s="22" t="s">
        <v>379</v>
      </c>
      <c r="J119" s="19" t="s">
        <v>544</v>
      </c>
    </row>
    <row r="120" ht="40.5" customHeight="1" spans="1:10">
      <c r="A120" s="94" t="s">
        <v>291</v>
      </c>
      <c r="B120" s="19" t="s">
        <v>524</v>
      </c>
      <c r="C120" s="19" t="s">
        <v>400</v>
      </c>
      <c r="D120" s="19" t="s">
        <v>401</v>
      </c>
      <c r="E120" s="19" t="s">
        <v>545</v>
      </c>
      <c r="F120" s="22" t="s">
        <v>392</v>
      </c>
      <c r="G120" s="19" t="s">
        <v>403</v>
      </c>
      <c r="H120" s="22" t="s">
        <v>378</v>
      </c>
      <c r="I120" s="22" t="s">
        <v>379</v>
      </c>
      <c r="J120" s="19" t="s">
        <v>546</v>
      </c>
    </row>
    <row r="121" ht="40.5" customHeight="1" spans="1:10">
      <c r="A121" s="94" t="s">
        <v>353</v>
      </c>
      <c r="B121" s="19" t="s">
        <v>547</v>
      </c>
      <c r="C121" s="19" t="s">
        <v>373</v>
      </c>
      <c r="D121" s="19" t="s">
        <v>374</v>
      </c>
      <c r="E121" s="19" t="s">
        <v>375</v>
      </c>
      <c r="F121" s="22" t="s">
        <v>376</v>
      </c>
      <c r="G121" s="19" t="s">
        <v>377</v>
      </c>
      <c r="H121" s="22" t="s">
        <v>378</v>
      </c>
      <c r="I121" s="22" t="s">
        <v>379</v>
      </c>
      <c r="J121" s="19" t="s">
        <v>380</v>
      </c>
    </row>
    <row r="122" ht="40.5" customHeight="1" spans="1:10">
      <c r="A122" s="94" t="s">
        <v>353</v>
      </c>
      <c r="B122" s="19" t="s">
        <v>547</v>
      </c>
      <c r="C122" s="19" t="s">
        <v>373</v>
      </c>
      <c r="D122" s="19" t="s">
        <v>381</v>
      </c>
      <c r="E122" s="19" t="s">
        <v>382</v>
      </c>
      <c r="F122" s="22" t="s">
        <v>376</v>
      </c>
      <c r="G122" s="19" t="s">
        <v>377</v>
      </c>
      <c r="H122" s="22" t="s">
        <v>378</v>
      </c>
      <c r="I122" s="22" t="s">
        <v>379</v>
      </c>
      <c r="J122" s="19" t="s">
        <v>383</v>
      </c>
    </row>
    <row r="123" ht="40.5" customHeight="1" spans="1:10">
      <c r="A123" s="94" t="s">
        <v>353</v>
      </c>
      <c r="B123" s="19" t="s">
        <v>547</v>
      </c>
      <c r="C123" s="19" t="s">
        <v>373</v>
      </c>
      <c r="D123" s="19" t="s">
        <v>381</v>
      </c>
      <c r="E123" s="19" t="s">
        <v>384</v>
      </c>
      <c r="F123" s="22" t="s">
        <v>376</v>
      </c>
      <c r="G123" s="19" t="s">
        <v>377</v>
      </c>
      <c r="H123" s="22" t="s">
        <v>378</v>
      </c>
      <c r="I123" s="22" t="s">
        <v>379</v>
      </c>
      <c r="J123" s="19" t="s">
        <v>385</v>
      </c>
    </row>
    <row r="124" ht="40.5" customHeight="1" spans="1:10">
      <c r="A124" s="94" t="s">
        <v>353</v>
      </c>
      <c r="B124" s="19" t="s">
        <v>547</v>
      </c>
      <c r="C124" s="19" t="s">
        <v>373</v>
      </c>
      <c r="D124" s="19" t="s">
        <v>386</v>
      </c>
      <c r="E124" s="19" t="s">
        <v>387</v>
      </c>
      <c r="F124" s="22" t="s">
        <v>376</v>
      </c>
      <c r="G124" s="19" t="s">
        <v>377</v>
      </c>
      <c r="H124" s="22" t="s">
        <v>378</v>
      </c>
      <c r="I124" s="22" t="s">
        <v>379</v>
      </c>
      <c r="J124" s="19" t="s">
        <v>388</v>
      </c>
    </row>
    <row r="125" ht="40.5" customHeight="1" spans="1:10">
      <c r="A125" s="94" t="s">
        <v>353</v>
      </c>
      <c r="B125" s="19" t="s">
        <v>547</v>
      </c>
      <c r="C125" s="19" t="s">
        <v>389</v>
      </c>
      <c r="D125" s="19" t="s">
        <v>390</v>
      </c>
      <c r="E125" s="19" t="s">
        <v>391</v>
      </c>
      <c r="F125" s="22" t="s">
        <v>392</v>
      </c>
      <c r="G125" s="19" t="s">
        <v>403</v>
      </c>
      <c r="H125" s="22" t="s">
        <v>378</v>
      </c>
      <c r="I125" s="22" t="s">
        <v>379</v>
      </c>
      <c r="J125" s="19" t="s">
        <v>394</v>
      </c>
    </row>
    <row r="126" ht="40.5" customHeight="1" spans="1:10">
      <c r="A126" s="94" t="s">
        <v>353</v>
      </c>
      <c r="B126" s="19" t="s">
        <v>547</v>
      </c>
      <c r="C126" s="19" t="s">
        <v>389</v>
      </c>
      <c r="D126" s="19" t="s">
        <v>390</v>
      </c>
      <c r="E126" s="19" t="s">
        <v>395</v>
      </c>
      <c r="F126" s="22" t="s">
        <v>376</v>
      </c>
      <c r="G126" s="19" t="s">
        <v>396</v>
      </c>
      <c r="H126" s="22" t="s">
        <v>397</v>
      </c>
      <c r="I126" s="22" t="s">
        <v>398</v>
      </c>
      <c r="J126" s="19" t="s">
        <v>399</v>
      </c>
    </row>
    <row r="127" ht="40.5" customHeight="1" spans="1:10">
      <c r="A127" s="94" t="s">
        <v>353</v>
      </c>
      <c r="B127" s="19" t="s">
        <v>547</v>
      </c>
      <c r="C127" s="19" t="s">
        <v>400</v>
      </c>
      <c r="D127" s="19" t="s">
        <v>401</v>
      </c>
      <c r="E127" s="19" t="s">
        <v>402</v>
      </c>
      <c r="F127" s="22" t="s">
        <v>392</v>
      </c>
      <c r="G127" s="19" t="s">
        <v>403</v>
      </c>
      <c r="H127" s="22" t="s">
        <v>378</v>
      </c>
      <c r="I127" s="22" t="s">
        <v>379</v>
      </c>
      <c r="J127" s="19" t="s">
        <v>404</v>
      </c>
    </row>
    <row r="128" ht="40.5" customHeight="1" spans="1:10">
      <c r="A128" s="94" t="s">
        <v>333</v>
      </c>
      <c r="B128" s="19" t="s">
        <v>548</v>
      </c>
      <c r="C128" s="19" t="s">
        <v>373</v>
      </c>
      <c r="D128" s="19" t="s">
        <v>374</v>
      </c>
      <c r="E128" s="19" t="s">
        <v>549</v>
      </c>
      <c r="F128" s="22" t="s">
        <v>392</v>
      </c>
      <c r="G128" s="19" t="s">
        <v>377</v>
      </c>
      <c r="H128" s="22" t="s">
        <v>550</v>
      </c>
      <c r="I128" s="22" t="s">
        <v>379</v>
      </c>
      <c r="J128" s="19" t="s">
        <v>551</v>
      </c>
    </row>
    <row r="129" ht="40.5" customHeight="1" spans="1:10">
      <c r="A129" s="94" t="s">
        <v>333</v>
      </c>
      <c r="B129" s="19" t="s">
        <v>548</v>
      </c>
      <c r="C129" s="19" t="s">
        <v>373</v>
      </c>
      <c r="D129" s="19" t="s">
        <v>381</v>
      </c>
      <c r="E129" s="19" t="s">
        <v>552</v>
      </c>
      <c r="F129" s="22" t="s">
        <v>392</v>
      </c>
      <c r="G129" s="19" t="s">
        <v>377</v>
      </c>
      <c r="H129" s="22" t="s">
        <v>378</v>
      </c>
      <c r="I129" s="22" t="s">
        <v>379</v>
      </c>
      <c r="J129" s="19" t="s">
        <v>553</v>
      </c>
    </row>
    <row r="130" ht="40.5" customHeight="1" spans="1:10">
      <c r="A130" s="94" t="s">
        <v>333</v>
      </c>
      <c r="B130" s="19" t="s">
        <v>548</v>
      </c>
      <c r="C130" s="19" t="s">
        <v>373</v>
      </c>
      <c r="D130" s="19" t="s">
        <v>386</v>
      </c>
      <c r="E130" s="19" t="s">
        <v>554</v>
      </c>
      <c r="F130" s="22" t="s">
        <v>392</v>
      </c>
      <c r="G130" s="19" t="s">
        <v>377</v>
      </c>
      <c r="H130" s="22" t="s">
        <v>378</v>
      </c>
      <c r="I130" s="22" t="s">
        <v>379</v>
      </c>
      <c r="J130" s="19" t="s">
        <v>555</v>
      </c>
    </row>
    <row r="131" ht="40.5" customHeight="1" spans="1:10">
      <c r="A131" s="94" t="s">
        <v>333</v>
      </c>
      <c r="B131" s="19" t="s">
        <v>548</v>
      </c>
      <c r="C131" s="19" t="s">
        <v>389</v>
      </c>
      <c r="D131" s="19" t="s">
        <v>390</v>
      </c>
      <c r="E131" s="19" t="s">
        <v>556</v>
      </c>
      <c r="F131" s="22" t="s">
        <v>392</v>
      </c>
      <c r="G131" s="19" t="s">
        <v>377</v>
      </c>
      <c r="H131" s="22" t="s">
        <v>378</v>
      </c>
      <c r="I131" s="22" t="s">
        <v>379</v>
      </c>
      <c r="J131" s="19" t="s">
        <v>557</v>
      </c>
    </row>
    <row r="132" ht="40.5" customHeight="1" spans="1:10">
      <c r="A132" s="94" t="s">
        <v>333</v>
      </c>
      <c r="B132" s="19" t="s">
        <v>548</v>
      </c>
      <c r="C132" s="19" t="s">
        <v>400</v>
      </c>
      <c r="D132" s="19" t="s">
        <v>401</v>
      </c>
      <c r="E132" s="19" t="s">
        <v>558</v>
      </c>
      <c r="F132" s="22" t="s">
        <v>392</v>
      </c>
      <c r="G132" s="19" t="s">
        <v>403</v>
      </c>
      <c r="H132" s="22" t="s">
        <v>378</v>
      </c>
      <c r="I132" s="22" t="s">
        <v>379</v>
      </c>
      <c r="J132" s="19" t="s">
        <v>559</v>
      </c>
    </row>
    <row r="133" ht="40.5" customHeight="1" spans="1:10">
      <c r="A133" s="94" t="s">
        <v>359</v>
      </c>
      <c r="B133" s="19" t="s">
        <v>560</v>
      </c>
      <c r="C133" s="19" t="s">
        <v>373</v>
      </c>
      <c r="D133" s="19" t="s">
        <v>374</v>
      </c>
      <c r="E133" s="19" t="s">
        <v>561</v>
      </c>
      <c r="F133" s="22" t="s">
        <v>392</v>
      </c>
      <c r="G133" s="19" t="s">
        <v>377</v>
      </c>
      <c r="H133" s="22" t="s">
        <v>378</v>
      </c>
      <c r="I133" s="22" t="s">
        <v>379</v>
      </c>
      <c r="J133" s="19" t="s">
        <v>562</v>
      </c>
    </row>
    <row r="134" ht="40.5" customHeight="1" spans="1:10">
      <c r="A134" s="94" t="s">
        <v>359</v>
      </c>
      <c r="B134" s="19" t="s">
        <v>560</v>
      </c>
      <c r="C134" s="19" t="s">
        <v>373</v>
      </c>
      <c r="D134" s="19" t="s">
        <v>381</v>
      </c>
      <c r="E134" s="19" t="s">
        <v>563</v>
      </c>
      <c r="F134" s="22" t="s">
        <v>392</v>
      </c>
      <c r="G134" s="19" t="s">
        <v>377</v>
      </c>
      <c r="H134" s="22" t="s">
        <v>378</v>
      </c>
      <c r="I134" s="22" t="s">
        <v>379</v>
      </c>
      <c r="J134" s="19" t="s">
        <v>564</v>
      </c>
    </row>
    <row r="135" ht="40.5" customHeight="1" spans="1:10">
      <c r="A135" s="94" t="s">
        <v>359</v>
      </c>
      <c r="B135" s="19" t="s">
        <v>560</v>
      </c>
      <c r="C135" s="19" t="s">
        <v>373</v>
      </c>
      <c r="D135" s="19" t="s">
        <v>386</v>
      </c>
      <c r="E135" s="19" t="s">
        <v>565</v>
      </c>
      <c r="F135" s="22" t="s">
        <v>392</v>
      </c>
      <c r="G135" s="19" t="s">
        <v>377</v>
      </c>
      <c r="H135" s="22" t="s">
        <v>378</v>
      </c>
      <c r="I135" s="22" t="s">
        <v>379</v>
      </c>
      <c r="J135" s="19" t="s">
        <v>566</v>
      </c>
    </row>
    <row r="136" ht="40.5" customHeight="1" spans="1:10">
      <c r="A136" s="94" t="s">
        <v>359</v>
      </c>
      <c r="B136" s="19" t="s">
        <v>560</v>
      </c>
      <c r="C136" s="19" t="s">
        <v>389</v>
      </c>
      <c r="D136" s="19" t="s">
        <v>390</v>
      </c>
      <c r="E136" s="19" t="s">
        <v>567</v>
      </c>
      <c r="F136" s="22" t="s">
        <v>392</v>
      </c>
      <c r="G136" s="19" t="s">
        <v>393</v>
      </c>
      <c r="H136" s="22" t="s">
        <v>378</v>
      </c>
      <c r="I136" s="22" t="s">
        <v>379</v>
      </c>
      <c r="J136" s="19" t="s">
        <v>568</v>
      </c>
    </row>
    <row r="137" ht="40.5" customHeight="1" spans="1:10">
      <c r="A137" s="94" t="s">
        <v>359</v>
      </c>
      <c r="B137" s="19" t="s">
        <v>560</v>
      </c>
      <c r="C137" s="19" t="s">
        <v>400</v>
      </c>
      <c r="D137" s="19" t="s">
        <v>401</v>
      </c>
      <c r="E137" s="19" t="s">
        <v>402</v>
      </c>
      <c r="F137" s="22" t="s">
        <v>392</v>
      </c>
      <c r="G137" s="19" t="s">
        <v>569</v>
      </c>
      <c r="H137" s="22" t="s">
        <v>378</v>
      </c>
      <c r="I137" s="22" t="s">
        <v>379</v>
      </c>
      <c r="J137" s="19" t="s">
        <v>404</v>
      </c>
    </row>
    <row r="138" ht="40.5" customHeight="1" spans="1:10">
      <c r="A138" s="94" t="s">
        <v>335</v>
      </c>
      <c r="B138" s="19" t="s">
        <v>570</v>
      </c>
      <c r="C138" s="19" t="s">
        <v>373</v>
      </c>
      <c r="D138" s="19" t="s">
        <v>374</v>
      </c>
      <c r="E138" s="19" t="s">
        <v>571</v>
      </c>
      <c r="F138" s="22" t="s">
        <v>376</v>
      </c>
      <c r="G138" s="19" t="s">
        <v>155</v>
      </c>
      <c r="H138" s="22" t="s">
        <v>472</v>
      </c>
      <c r="I138" s="22" t="s">
        <v>379</v>
      </c>
      <c r="J138" s="19" t="s">
        <v>572</v>
      </c>
    </row>
    <row r="139" ht="40.5" customHeight="1" spans="1:10">
      <c r="A139" s="94" t="s">
        <v>335</v>
      </c>
      <c r="B139" s="19" t="s">
        <v>570</v>
      </c>
      <c r="C139" s="19" t="s">
        <v>373</v>
      </c>
      <c r="D139" s="19" t="s">
        <v>381</v>
      </c>
      <c r="E139" s="19" t="s">
        <v>554</v>
      </c>
      <c r="F139" s="22" t="s">
        <v>392</v>
      </c>
      <c r="G139" s="19" t="s">
        <v>377</v>
      </c>
      <c r="H139" s="22" t="s">
        <v>378</v>
      </c>
      <c r="I139" s="22" t="s">
        <v>379</v>
      </c>
      <c r="J139" s="19" t="s">
        <v>573</v>
      </c>
    </row>
    <row r="140" ht="40.5" customHeight="1" spans="1:10">
      <c r="A140" s="94" t="s">
        <v>335</v>
      </c>
      <c r="B140" s="19" t="s">
        <v>570</v>
      </c>
      <c r="C140" s="19" t="s">
        <v>373</v>
      </c>
      <c r="D140" s="19" t="s">
        <v>386</v>
      </c>
      <c r="E140" s="19" t="s">
        <v>574</v>
      </c>
      <c r="F140" s="22" t="s">
        <v>392</v>
      </c>
      <c r="G140" s="19" t="s">
        <v>377</v>
      </c>
      <c r="H140" s="22" t="s">
        <v>378</v>
      </c>
      <c r="I140" s="22" t="s">
        <v>379</v>
      </c>
      <c r="J140" s="19" t="s">
        <v>575</v>
      </c>
    </row>
    <row r="141" ht="40.5" customHeight="1" spans="1:10">
      <c r="A141" s="94" t="s">
        <v>335</v>
      </c>
      <c r="B141" s="19" t="s">
        <v>570</v>
      </c>
      <c r="C141" s="19" t="s">
        <v>389</v>
      </c>
      <c r="D141" s="19" t="s">
        <v>390</v>
      </c>
      <c r="E141" s="19" t="s">
        <v>576</v>
      </c>
      <c r="F141" s="22" t="s">
        <v>392</v>
      </c>
      <c r="G141" s="19" t="s">
        <v>403</v>
      </c>
      <c r="H141" s="22" t="s">
        <v>378</v>
      </c>
      <c r="I141" s="22" t="s">
        <v>379</v>
      </c>
      <c r="J141" s="19" t="s">
        <v>557</v>
      </c>
    </row>
    <row r="142" ht="40.5" customHeight="1" spans="1:10">
      <c r="A142" s="94" t="s">
        <v>335</v>
      </c>
      <c r="B142" s="19" t="s">
        <v>570</v>
      </c>
      <c r="C142" s="19" t="s">
        <v>389</v>
      </c>
      <c r="D142" s="19" t="s">
        <v>419</v>
      </c>
      <c r="E142" s="19" t="s">
        <v>577</v>
      </c>
      <c r="F142" s="22" t="s">
        <v>376</v>
      </c>
      <c r="G142" s="19" t="s">
        <v>421</v>
      </c>
      <c r="H142" s="22" t="s">
        <v>397</v>
      </c>
      <c r="I142" s="22" t="s">
        <v>398</v>
      </c>
      <c r="J142" s="19" t="s">
        <v>578</v>
      </c>
    </row>
    <row r="143" ht="40.5" customHeight="1" spans="1:10">
      <c r="A143" s="94" t="s">
        <v>335</v>
      </c>
      <c r="B143" s="19" t="s">
        <v>570</v>
      </c>
      <c r="C143" s="19" t="s">
        <v>400</v>
      </c>
      <c r="D143" s="19" t="s">
        <v>401</v>
      </c>
      <c r="E143" s="19" t="s">
        <v>558</v>
      </c>
      <c r="F143" s="22" t="s">
        <v>392</v>
      </c>
      <c r="G143" s="19" t="s">
        <v>403</v>
      </c>
      <c r="H143" s="22" t="s">
        <v>378</v>
      </c>
      <c r="I143" s="22" t="s">
        <v>379</v>
      </c>
      <c r="J143" s="19" t="s">
        <v>579</v>
      </c>
    </row>
    <row r="144" ht="40.5" customHeight="1" spans="1:10">
      <c r="A144" s="94" t="s">
        <v>329</v>
      </c>
      <c r="B144" s="19" t="s">
        <v>580</v>
      </c>
      <c r="C144" s="19" t="s">
        <v>373</v>
      </c>
      <c r="D144" s="19" t="s">
        <v>374</v>
      </c>
      <c r="E144" s="19" t="s">
        <v>581</v>
      </c>
      <c r="F144" s="22" t="s">
        <v>376</v>
      </c>
      <c r="G144" s="19" t="s">
        <v>377</v>
      </c>
      <c r="H144" s="22" t="s">
        <v>378</v>
      </c>
      <c r="I144" s="22" t="s">
        <v>379</v>
      </c>
      <c r="J144" s="19" t="s">
        <v>582</v>
      </c>
    </row>
    <row r="145" ht="40.5" customHeight="1" spans="1:10">
      <c r="A145" s="94" t="s">
        <v>329</v>
      </c>
      <c r="B145" s="19" t="s">
        <v>580</v>
      </c>
      <c r="C145" s="19" t="s">
        <v>373</v>
      </c>
      <c r="D145" s="19" t="s">
        <v>381</v>
      </c>
      <c r="E145" s="19" t="s">
        <v>583</v>
      </c>
      <c r="F145" s="22" t="s">
        <v>392</v>
      </c>
      <c r="G145" s="19" t="s">
        <v>377</v>
      </c>
      <c r="H145" s="22" t="s">
        <v>378</v>
      </c>
      <c r="I145" s="22" t="s">
        <v>379</v>
      </c>
      <c r="J145" s="19" t="s">
        <v>584</v>
      </c>
    </row>
    <row r="146" ht="40.5" customHeight="1" spans="1:10">
      <c r="A146" s="94" t="s">
        <v>329</v>
      </c>
      <c r="B146" s="19" t="s">
        <v>580</v>
      </c>
      <c r="C146" s="19" t="s">
        <v>373</v>
      </c>
      <c r="D146" s="19" t="s">
        <v>381</v>
      </c>
      <c r="E146" s="19" t="s">
        <v>585</v>
      </c>
      <c r="F146" s="22" t="s">
        <v>392</v>
      </c>
      <c r="G146" s="19" t="s">
        <v>403</v>
      </c>
      <c r="H146" s="22" t="s">
        <v>378</v>
      </c>
      <c r="I146" s="22" t="s">
        <v>379</v>
      </c>
      <c r="J146" s="19" t="s">
        <v>586</v>
      </c>
    </row>
    <row r="147" ht="40.5" customHeight="1" spans="1:10">
      <c r="A147" s="94" t="s">
        <v>329</v>
      </c>
      <c r="B147" s="19" t="s">
        <v>580</v>
      </c>
      <c r="C147" s="19" t="s">
        <v>373</v>
      </c>
      <c r="D147" s="19" t="s">
        <v>386</v>
      </c>
      <c r="E147" s="19" t="s">
        <v>587</v>
      </c>
      <c r="F147" s="22" t="s">
        <v>376</v>
      </c>
      <c r="G147" s="19" t="s">
        <v>377</v>
      </c>
      <c r="H147" s="22" t="s">
        <v>378</v>
      </c>
      <c r="I147" s="22" t="s">
        <v>379</v>
      </c>
      <c r="J147" s="19" t="s">
        <v>588</v>
      </c>
    </row>
    <row r="148" ht="40.5" customHeight="1" spans="1:10">
      <c r="A148" s="94" t="s">
        <v>329</v>
      </c>
      <c r="B148" s="19" t="s">
        <v>580</v>
      </c>
      <c r="C148" s="19" t="s">
        <v>389</v>
      </c>
      <c r="D148" s="19" t="s">
        <v>589</v>
      </c>
      <c r="E148" s="19" t="s">
        <v>590</v>
      </c>
      <c r="F148" s="22" t="s">
        <v>591</v>
      </c>
      <c r="G148" s="19" t="s">
        <v>431</v>
      </c>
      <c r="H148" s="22" t="s">
        <v>592</v>
      </c>
      <c r="I148" s="22" t="s">
        <v>379</v>
      </c>
      <c r="J148" s="19" t="s">
        <v>593</v>
      </c>
    </row>
    <row r="149" ht="40.5" customHeight="1" spans="1:10">
      <c r="A149" s="94" t="s">
        <v>329</v>
      </c>
      <c r="B149" s="19" t="s">
        <v>580</v>
      </c>
      <c r="C149" s="19" t="s">
        <v>389</v>
      </c>
      <c r="D149" s="19" t="s">
        <v>419</v>
      </c>
      <c r="E149" s="19" t="s">
        <v>594</v>
      </c>
      <c r="F149" s="22" t="s">
        <v>392</v>
      </c>
      <c r="G149" s="19" t="s">
        <v>595</v>
      </c>
      <c r="H149" s="22" t="s">
        <v>596</v>
      </c>
      <c r="I149" s="22" t="s">
        <v>379</v>
      </c>
      <c r="J149" s="19" t="s">
        <v>597</v>
      </c>
    </row>
    <row r="150" ht="40.5" customHeight="1" spans="1:10">
      <c r="A150" s="94" t="s">
        <v>329</v>
      </c>
      <c r="B150" s="19" t="s">
        <v>580</v>
      </c>
      <c r="C150" s="19" t="s">
        <v>400</v>
      </c>
      <c r="D150" s="19" t="s">
        <v>401</v>
      </c>
      <c r="E150" s="19" t="s">
        <v>598</v>
      </c>
      <c r="F150" s="22" t="s">
        <v>392</v>
      </c>
      <c r="G150" s="19" t="s">
        <v>403</v>
      </c>
      <c r="H150" s="22" t="s">
        <v>378</v>
      </c>
      <c r="I150" s="22" t="s">
        <v>379</v>
      </c>
      <c r="J150" s="19" t="s">
        <v>599</v>
      </c>
    </row>
    <row r="151" ht="40.5" customHeight="1" spans="1:10">
      <c r="A151" s="94" t="s">
        <v>317</v>
      </c>
      <c r="B151" s="19" t="s">
        <v>600</v>
      </c>
      <c r="C151" s="19" t="s">
        <v>373</v>
      </c>
      <c r="D151" s="19" t="s">
        <v>374</v>
      </c>
      <c r="E151" s="19" t="s">
        <v>601</v>
      </c>
      <c r="F151" s="22" t="s">
        <v>376</v>
      </c>
      <c r="G151" s="19" t="s">
        <v>602</v>
      </c>
      <c r="H151" s="22" t="s">
        <v>603</v>
      </c>
      <c r="I151" s="22" t="s">
        <v>379</v>
      </c>
      <c r="J151" s="19" t="s">
        <v>604</v>
      </c>
    </row>
    <row r="152" ht="40.5" customHeight="1" spans="1:10">
      <c r="A152" s="94" t="s">
        <v>317</v>
      </c>
      <c r="B152" s="19" t="s">
        <v>600</v>
      </c>
      <c r="C152" s="19" t="s">
        <v>373</v>
      </c>
      <c r="D152" s="19" t="s">
        <v>386</v>
      </c>
      <c r="E152" s="19" t="s">
        <v>605</v>
      </c>
      <c r="F152" s="22" t="s">
        <v>376</v>
      </c>
      <c r="G152" s="19" t="s">
        <v>377</v>
      </c>
      <c r="H152" s="22" t="s">
        <v>378</v>
      </c>
      <c r="I152" s="22" t="s">
        <v>379</v>
      </c>
      <c r="J152" s="19" t="s">
        <v>606</v>
      </c>
    </row>
    <row r="153" ht="40.5" customHeight="1" spans="1:10">
      <c r="A153" s="94" t="s">
        <v>317</v>
      </c>
      <c r="B153" s="19" t="s">
        <v>600</v>
      </c>
      <c r="C153" s="19" t="s">
        <v>373</v>
      </c>
      <c r="D153" s="19" t="s">
        <v>607</v>
      </c>
      <c r="E153" s="19" t="s">
        <v>608</v>
      </c>
      <c r="F153" s="22" t="s">
        <v>376</v>
      </c>
      <c r="G153" s="19" t="s">
        <v>609</v>
      </c>
      <c r="H153" s="22" t="s">
        <v>610</v>
      </c>
      <c r="I153" s="22" t="s">
        <v>379</v>
      </c>
      <c r="J153" s="19" t="s">
        <v>611</v>
      </c>
    </row>
    <row r="154" ht="40.5" customHeight="1" spans="1:10">
      <c r="A154" s="94" t="s">
        <v>317</v>
      </c>
      <c r="B154" s="19" t="s">
        <v>600</v>
      </c>
      <c r="C154" s="19" t="s">
        <v>389</v>
      </c>
      <c r="D154" s="19" t="s">
        <v>390</v>
      </c>
      <c r="E154" s="19" t="s">
        <v>612</v>
      </c>
      <c r="F154" s="22" t="s">
        <v>376</v>
      </c>
      <c r="G154" s="19" t="s">
        <v>613</v>
      </c>
      <c r="H154" s="22" t="s">
        <v>614</v>
      </c>
      <c r="I154" s="22" t="s">
        <v>379</v>
      </c>
      <c r="J154" s="19" t="s">
        <v>615</v>
      </c>
    </row>
    <row r="155" ht="40.5" customHeight="1" spans="1:10">
      <c r="A155" s="94" t="s">
        <v>317</v>
      </c>
      <c r="B155" s="19" t="s">
        <v>600</v>
      </c>
      <c r="C155" s="19" t="s">
        <v>400</v>
      </c>
      <c r="D155" s="19" t="s">
        <v>401</v>
      </c>
      <c r="E155" s="19" t="s">
        <v>616</v>
      </c>
      <c r="F155" s="22" t="s">
        <v>392</v>
      </c>
      <c r="G155" s="19" t="s">
        <v>403</v>
      </c>
      <c r="H155" s="22" t="s">
        <v>378</v>
      </c>
      <c r="I155" s="22" t="s">
        <v>379</v>
      </c>
      <c r="J155" s="19" t="s">
        <v>617</v>
      </c>
    </row>
    <row r="156" ht="40.5" customHeight="1" spans="1:10">
      <c r="A156" s="94" t="s">
        <v>325</v>
      </c>
      <c r="B156" s="19" t="s">
        <v>618</v>
      </c>
      <c r="C156" s="19" t="s">
        <v>373</v>
      </c>
      <c r="D156" s="19" t="s">
        <v>374</v>
      </c>
      <c r="E156" s="19" t="s">
        <v>619</v>
      </c>
      <c r="F156" s="22" t="s">
        <v>392</v>
      </c>
      <c r="G156" s="19" t="s">
        <v>620</v>
      </c>
      <c r="H156" s="22" t="s">
        <v>621</v>
      </c>
      <c r="I156" s="22" t="s">
        <v>379</v>
      </c>
      <c r="J156" s="19" t="s">
        <v>622</v>
      </c>
    </row>
    <row r="157" ht="40.5" customHeight="1" spans="1:10">
      <c r="A157" s="94" t="s">
        <v>325</v>
      </c>
      <c r="B157" s="19" t="s">
        <v>618</v>
      </c>
      <c r="C157" s="19" t="s">
        <v>373</v>
      </c>
      <c r="D157" s="19" t="s">
        <v>381</v>
      </c>
      <c r="E157" s="19" t="s">
        <v>583</v>
      </c>
      <c r="F157" s="22" t="s">
        <v>392</v>
      </c>
      <c r="G157" s="19" t="s">
        <v>377</v>
      </c>
      <c r="H157" s="22" t="s">
        <v>378</v>
      </c>
      <c r="I157" s="22" t="s">
        <v>379</v>
      </c>
      <c r="J157" s="19" t="s">
        <v>584</v>
      </c>
    </row>
    <row r="158" ht="40.5" customHeight="1" spans="1:10">
      <c r="A158" s="94" t="s">
        <v>325</v>
      </c>
      <c r="B158" s="19" t="s">
        <v>618</v>
      </c>
      <c r="C158" s="19" t="s">
        <v>373</v>
      </c>
      <c r="D158" s="19" t="s">
        <v>381</v>
      </c>
      <c r="E158" s="19" t="s">
        <v>623</v>
      </c>
      <c r="F158" s="22" t="s">
        <v>392</v>
      </c>
      <c r="G158" s="19" t="s">
        <v>377</v>
      </c>
      <c r="H158" s="22" t="s">
        <v>378</v>
      </c>
      <c r="I158" s="22" t="s">
        <v>379</v>
      </c>
      <c r="J158" s="19" t="s">
        <v>586</v>
      </c>
    </row>
    <row r="159" ht="40.5" customHeight="1" spans="1:10">
      <c r="A159" s="94" t="s">
        <v>325</v>
      </c>
      <c r="B159" s="19" t="s">
        <v>618</v>
      </c>
      <c r="C159" s="19" t="s">
        <v>373</v>
      </c>
      <c r="D159" s="19" t="s">
        <v>386</v>
      </c>
      <c r="E159" s="19" t="s">
        <v>624</v>
      </c>
      <c r="F159" s="22" t="s">
        <v>376</v>
      </c>
      <c r="G159" s="19" t="s">
        <v>377</v>
      </c>
      <c r="H159" s="22" t="s">
        <v>378</v>
      </c>
      <c r="I159" s="22" t="s">
        <v>379</v>
      </c>
      <c r="J159" s="19" t="s">
        <v>588</v>
      </c>
    </row>
    <row r="160" ht="40.5" customHeight="1" spans="1:10">
      <c r="A160" s="94" t="s">
        <v>325</v>
      </c>
      <c r="B160" s="19" t="s">
        <v>618</v>
      </c>
      <c r="C160" s="19" t="s">
        <v>389</v>
      </c>
      <c r="D160" s="19" t="s">
        <v>589</v>
      </c>
      <c r="E160" s="19" t="s">
        <v>625</v>
      </c>
      <c r="F160" s="22" t="s">
        <v>591</v>
      </c>
      <c r="G160" s="19" t="s">
        <v>377</v>
      </c>
      <c r="H160" s="22" t="s">
        <v>378</v>
      </c>
      <c r="I160" s="22" t="s">
        <v>379</v>
      </c>
      <c r="J160" s="19" t="s">
        <v>593</v>
      </c>
    </row>
    <row r="161" ht="40.5" customHeight="1" spans="1:10">
      <c r="A161" s="94" t="s">
        <v>325</v>
      </c>
      <c r="B161" s="19" t="s">
        <v>618</v>
      </c>
      <c r="C161" s="19" t="s">
        <v>389</v>
      </c>
      <c r="D161" s="19" t="s">
        <v>419</v>
      </c>
      <c r="E161" s="19" t="s">
        <v>626</v>
      </c>
      <c r="F161" s="22" t="s">
        <v>392</v>
      </c>
      <c r="G161" s="19" t="s">
        <v>157</v>
      </c>
      <c r="H161" s="22" t="s">
        <v>596</v>
      </c>
      <c r="I161" s="22" t="s">
        <v>379</v>
      </c>
      <c r="J161" s="19" t="s">
        <v>597</v>
      </c>
    </row>
    <row r="162" ht="40.5" customHeight="1" spans="1:10">
      <c r="A162" s="94" t="s">
        <v>325</v>
      </c>
      <c r="B162" s="19" t="s">
        <v>618</v>
      </c>
      <c r="C162" s="19" t="s">
        <v>400</v>
      </c>
      <c r="D162" s="19" t="s">
        <v>401</v>
      </c>
      <c r="E162" s="19" t="s">
        <v>598</v>
      </c>
      <c r="F162" s="22" t="s">
        <v>392</v>
      </c>
      <c r="G162" s="19" t="s">
        <v>403</v>
      </c>
      <c r="H162" s="22" t="s">
        <v>378</v>
      </c>
      <c r="I162" s="22" t="s">
        <v>379</v>
      </c>
      <c r="J162" s="19" t="s">
        <v>599</v>
      </c>
    </row>
    <row r="163" ht="40.5" customHeight="1" spans="1:10">
      <c r="A163" s="94" t="s">
        <v>319</v>
      </c>
      <c r="B163" s="19" t="s">
        <v>627</v>
      </c>
      <c r="C163" s="19" t="s">
        <v>373</v>
      </c>
      <c r="D163" s="19" t="s">
        <v>374</v>
      </c>
      <c r="E163" s="19" t="s">
        <v>628</v>
      </c>
      <c r="F163" s="22" t="s">
        <v>376</v>
      </c>
      <c r="G163" s="19" t="s">
        <v>629</v>
      </c>
      <c r="H163" s="22" t="s">
        <v>630</v>
      </c>
      <c r="I163" s="22" t="s">
        <v>379</v>
      </c>
      <c r="J163" s="19" t="s">
        <v>631</v>
      </c>
    </row>
    <row r="164" ht="40.5" customHeight="1" spans="1:10">
      <c r="A164" s="94" t="s">
        <v>319</v>
      </c>
      <c r="B164" s="19" t="s">
        <v>627</v>
      </c>
      <c r="C164" s="19" t="s">
        <v>373</v>
      </c>
      <c r="D164" s="19" t="s">
        <v>381</v>
      </c>
      <c r="E164" s="19" t="s">
        <v>632</v>
      </c>
      <c r="F164" s="22" t="s">
        <v>376</v>
      </c>
      <c r="G164" s="19" t="s">
        <v>633</v>
      </c>
      <c r="H164" s="22" t="s">
        <v>417</v>
      </c>
      <c r="I164" s="22" t="s">
        <v>398</v>
      </c>
      <c r="J164" s="19" t="s">
        <v>634</v>
      </c>
    </row>
    <row r="165" ht="40.5" customHeight="1" spans="1:10">
      <c r="A165" s="94" t="s">
        <v>319</v>
      </c>
      <c r="B165" s="19" t="s">
        <v>627</v>
      </c>
      <c r="C165" s="19" t="s">
        <v>389</v>
      </c>
      <c r="D165" s="19" t="s">
        <v>390</v>
      </c>
      <c r="E165" s="19" t="s">
        <v>635</v>
      </c>
      <c r="F165" s="22" t="s">
        <v>376</v>
      </c>
      <c r="G165" s="19" t="s">
        <v>636</v>
      </c>
      <c r="H165" s="22" t="s">
        <v>417</v>
      </c>
      <c r="I165" s="22" t="s">
        <v>398</v>
      </c>
      <c r="J165" s="19" t="s">
        <v>637</v>
      </c>
    </row>
    <row r="166" ht="40.5" customHeight="1" spans="1:10">
      <c r="A166" s="94" t="s">
        <v>319</v>
      </c>
      <c r="B166" s="19" t="s">
        <v>627</v>
      </c>
      <c r="C166" s="19" t="s">
        <v>389</v>
      </c>
      <c r="D166" s="19" t="s">
        <v>390</v>
      </c>
      <c r="E166" s="19" t="s">
        <v>638</v>
      </c>
      <c r="F166" s="22" t="s">
        <v>376</v>
      </c>
      <c r="G166" s="19" t="s">
        <v>520</v>
      </c>
      <c r="H166" s="22" t="s">
        <v>417</v>
      </c>
      <c r="I166" s="22" t="s">
        <v>398</v>
      </c>
      <c r="J166" s="19" t="s">
        <v>639</v>
      </c>
    </row>
    <row r="167" ht="40.5" customHeight="1" spans="1:10">
      <c r="A167" s="94" t="s">
        <v>319</v>
      </c>
      <c r="B167" s="19" t="s">
        <v>627</v>
      </c>
      <c r="C167" s="19" t="s">
        <v>400</v>
      </c>
      <c r="D167" s="19" t="s">
        <v>401</v>
      </c>
      <c r="E167" s="19" t="s">
        <v>640</v>
      </c>
      <c r="F167" s="22" t="s">
        <v>376</v>
      </c>
      <c r="G167" s="19" t="s">
        <v>377</v>
      </c>
      <c r="H167" s="22" t="s">
        <v>378</v>
      </c>
      <c r="I167" s="22" t="s">
        <v>379</v>
      </c>
      <c r="J167" s="19" t="s">
        <v>641</v>
      </c>
    </row>
    <row r="168" ht="40.5" customHeight="1" spans="1:10">
      <c r="A168" s="94" t="s">
        <v>312</v>
      </c>
      <c r="B168" s="19" t="s">
        <v>642</v>
      </c>
      <c r="C168" s="19" t="s">
        <v>373</v>
      </c>
      <c r="D168" s="19" t="s">
        <v>374</v>
      </c>
      <c r="E168" s="19" t="s">
        <v>643</v>
      </c>
      <c r="F168" s="22" t="s">
        <v>392</v>
      </c>
      <c r="G168" s="19" t="s">
        <v>156</v>
      </c>
      <c r="H168" s="22" t="s">
        <v>472</v>
      </c>
      <c r="I168" s="22" t="s">
        <v>379</v>
      </c>
      <c r="J168" s="19" t="s">
        <v>644</v>
      </c>
    </row>
    <row r="169" ht="40.5" customHeight="1" spans="1:10">
      <c r="A169" s="94" t="s">
        <v>312</v>
      </c>
      <c r="B169" s="19" t="s">
        <v>642</v>
      </c>
      <c r="C169" s="19" t="s">
        <v>373</v>
      </c>
      <c r="D169" s="19" t="s">
        <v>381</v>
      </c>
      <c r="E169" s="19" t="s">
        <v>645</v>
      </c>
      <c r="F169" s="22" t="s">
        <v>392</v>
      </c>
      <c r="G169" s="19" t="s">
        <v>377</v>
      </c>
      <c r="H169" s="22" t="s">
        <v>378</v>
      </c>
      <c r="I169" s="22" t="s">
        <v>379</v>
      </c>
      <c r="J169" s="19" t="s">
        <v>646</v>
      </c>
    </row>
    <row r="170" ht="40.5" customHeight="1" spans="1:10">
      <c r="A170" s="94" t="s">
        <v>312</v>
      </c>
      <c r="B170" s="19" t="s">
        <v>642</v>
      </c>
      <c r="C170" s="19" t="s">
        <v>373</v>
      </c>
      <c r="D170" s="19" t="s">
        <v>386</v>
      </c>
      <c r="E170" s="19" t="s">
        <v>647</v>
      </c>
      <c r="F170" s="22" t="s">
        <v>392</v>
      </c>
      <c r="G170" s="19" t="s">
        <v>377</v>
      </c>
      <c r="H170" s="22" t="s">
        <v>378</v>
      </c>
      <c r="I170" s="22" t="s">
        <v>379</v>
      </c>
      <c r="J170" s="19" t="s">
        <v>648</v>
      </c>
    </row>
    <row r="171" ht="40.5" customHeight="1" spans="1:10">
      <c r="A171" s="94" t="s">
        <v>312</v>
      </c>
      <c r="B171" s="19" t="s">
        <v>642</v>
      </c>
      <c r="C171" s="19" t="s">
        <v>389</v>
      </c>
      <c r="D171" s="19" t="s">
        <v>390</v>
      </c>
      <c r="E171" s="19" t="s">
        <v>649</v>
      </c>
      <c r="F171" s="22" t="s">
        <v>392</v>
      </c>
      <c r="G171" s="19" t="s">
        <v>377</v>
      </c>
      <c r="H171" s="22" t="s">
        <v>378</v>
      </c>
      <c r="I171" s="22" t="s">
        <v>379</v>
      </c>
      <c r="J171" s="19" t="s">
        <v>650</v>
      </c>
    </row>
    <row r="172" ht="40.5" customHeight="1" spans="1:10">
      <c r="A172" s="94" t="s">
        <v>312</v>
      </c>
      <c r="B172" s="19" t="s">
        <v>642</v>
      </c>
      <c r="C172" s="19" t="s">
        <v>389</v>
      </c>
      <c r="D172" s="19" t="s">
        <v>419</v>
      </c>
      <c r="E172" s="19" t="s">
        <v>651</v>
      </c>
      <c r="F172" s="22" t="s">
        <v>392</v>
      </c>
      <c r="G172" s="19" t="s">
        <v>377</v>
      </c>
      <c r="H172" s="22" t="s">
        <v>378</v>
      </c>
      <c r="I172" s="22" t="s">
        <v>379</v>
      </c>
      <c r="J172" s="19" t="s">
        <v>652</v>
      </c>
    </row>
    <row r="173" ht="40.5" customHeight="1" spans="1:10">
      <c r="A173" s="94" t="s">
        <v>312</v>
      </c>
      <c r="B173" s="19" t="s">
        <v>642</v>
      </c>
      <c r="C173" s="19" t="s">
        <v>400</v>
      </c>
      <c r="D173" s="19" t="s">
        <v>401</v>
      </c>
      <c r="E173" s="19" t="s">
        <v>653</v>
      </c>
      <c r="F173" s="22" t="s">
        <v>392</v>
      </c>
      <c r="G173" s="19" t="s">
        <v>403</v>
      </c>
      <c r="H173" s="22" t="s">
        <v>378</v>
      </c>
      <c r="I173" s="22" t="s">
        <v>379</v>
      </c>
      <c r="J173" s="19" t="s">
        <v>654</v>
      </c>
    </row>
    <row r="174" ht="40.5" customHeight="1" spans="1:10">
      <c r="A174" s="94" t="s">
        <v>308</v>
      </c>
      <c r="B174" s="19" t="s">
        <v>655</v>
      </c>
      <c r="C174" s="19" t="s">
        <v>373</v>
      </c>
      <c r="D174" s="19" t="s">
        <v>374</v>
      </c>
      <c r="E174" s="19" t="s">
        <v>561</v>
      </c>
      <c r="F174" s="22" t="s">
        <v>376</v>
      </c>
      <c r="G174" s="19" t="s">
        <v>377</v>
      </c>
      <c r="H174" s="22" t="s">
        <v>378</v>
      </c>
      <c r="I174" s="22" t="s">
        <v>379</v>
      </c>
      <c r="J174" s="19" t="s">
        <v>562</v>
      </c>
    </row>
    <row r="175" ht="40.5" customHeight="1" spans="1:10">
      <c r="A175" s="94" t="s">
        <v>308</v>
      </c>
      <c r="B175" s="19" t="s">
        <v>655</v>
      </c>
      <c r="C175" s="19" t="s">
        <v>373</v>
      </c>
      <c r="D175" s="19" t="s">
        <v>381</v>
      </c>
      <c r="E175" s="19" t="s">
        <v>656</v>
      </c>
      <c r="F175" s="22" t="s">
        <v>376</v>
      </c>
      <c r="G175" s="19" t="s">
        <v>377</v>
      </c>
      <c r="H175" s="22" t="s">
        <v>378</v>
      </c>
      <c r="I175" s="22" t="s">
        <v>379</v>
      </c>
      <c r="J175" s="19" t="s">
        <v>657</v>
      </c>
    </row>
    <row r="176" ht="40.5" customHeight="1" spans="1:10">
      <c r="A176" s="94" t="s">
        <v>308</v>
      </c>
      <c r="B176" s="19" t="s">
        <v>655</v>
      </c>
      <c r="C176" s="19" t="s">
        <v>373</v>
      </c>
      <c r="D176" s="19" t="s">
        <v>386</v>
      </c>
      <c r="E176" s="19" t="s">
        <v>658</v>
      </c>
      <c r="F176" s="22" t="s">
        <v>376</v>
      </c>
      <c r="G176" s="19" t="s">
        <v>377</v>
      </c>
      <c r="H176" s="22" t="s">
        <v>378</v>
      </c>
      <c r="I176" s="22" t="s">
        <v>379</v>
      </c>
      <c r="J176" s="19" t="s">
        <v>659</v>
      </c>
    </row>
    <row r="177" ht="40.5" customHeight="1" spans="1:10">
      <c r="A177" s="94" t="s">
        <v>308</v>
      </c>
      <c r="B177" s="19" t="s">
        <v>655</v>
      </c>
      <c r="C177" s="19" t="s">
        <v>389</v>
      </c>
      <c r="D177" s="19" t="s">
        <v>390</v>
      </c>
      <c r="E177" s="19" t="s">
        <v>660</v>
      </c>
      <c r="F177" s="22" t="s">
        <v>376</v>
      </c>
      <c r="G177" s="19" t="s">
        <v>416</v>
      </c>
      <c r="H177" s="22" t="s">
        <v>417</v>
      </c>
      <c r="I177" s="22" t="s">
        <v>398</v>
      </c>
      <c r="J177" s="19" t="s">
        <v>661</v>
      </c>
    </row>
    <row r="178" ht="40.5" customHeight="1" spans="1:10">
      <c r="A178" s="94" t="s">
        <v>308</v>
      </c>
      <c r="B178" s="19" t="s">
        <v>655</v>
      </c>
      <c r="C178" s="19" t="s">
        <v>389</v>
      </c>
      <c r="D178" s="19" t="s">
        <v>419</v>
      </c>
      <c r="E178" s="19" t="s">
        <v>662</v>
      </c>
      <c r="F178" s="22" t="s">
        <v>376</v>
      </c>
      <c r="G178" s="19" t="s">
        <v>663</v>
      </c>
      <c r="H178" s="22" t="s">
        <v>417</v>
      </c>
      <c r="I178" s="22" t="s">
        <v>398</v>
      </c>
      <c r="J178" s="19" t="s">
        <v>664</v>
      </c>
    </row>
    <row r="179" ht="40.5" customHeight="1" spans="1:10">
      <c r="A179" s="94" t="s">
        <v>308</v>
      </c>
      <c r="B179" s="19" t="s">
        <v>655</v>
      </c>
      <c r="C179" s="19" t="s">
        <v>400</v>
      </c>
      <c r="D179" s="19" t="s">
        <v>401</v>
      </c>
      <c r="E179" s="19" t="s">
        <v>665</v>
      </c>
      <c r="F179" s="22" t="s">
        <v>392</v>
      </c>
      <c r="G179" s="19" t="s">
        <v>403</v>
      </c>
      <c r="H179" s="22" t="s">
        <v>378</v>
      </c>
      <c r="I179" s="22" t="s">
        <v>379</v>
      </c>
      <c r="J179" s="19" t="s">
        <v>666</v>
      </c>
    </row>
  </sheetData>
  <mergeCells count="54">
    <mergeCell ref="A2:J2"/>
    <mergeCell ref="A3:H3"/>
    <mergeCell ref="A8:A14"/>
    <mergeCell ref="A15:A21"/>
    <mergeCell ref="A22:A27"/>
    <mergeCell ref="A28:A34"/>
    <mergeCell ref="A35:A41"/>
    <mergeCell ref="A42:A48"/>
    <mergeCell ref="A49:A55"/>
    <mergeCell ref="A56:A62"/>
    <mergeCell ref="A63:A69"/>
    <mergeCell ref="A70:A75"/>
    <mergeCell ref="A76:A82"/>
    <mergeCell ref="A83:A89"/>
    <mergeCell ref="A90:A96"/>
    <mergeCell ref="A97:A103"/>
    <mergeCell ref="A104:A111"/>
    <mergeCell ref="A112:A120"/>
    <mergeCell ref="A121:A127"/>
    <mergeCell ref="A128:A132"/>
    <mergeCell ref="A133:A137"/>
    <mergeCell ref="A138:A143"/>
    <mergeCell ref="A144:A150"/>
    <mergeCell ref="A151:A155"/>
    <mergeCell ref="A156:A162"/>
    <mergeCell ref="A163:A167"/>
    <mergeCell ref="A168:A173"/>
    <mergeCell ref="A174:A179"/>
    <mergeCell ref="B8:B14"/>
    <mergeCell ref="B15:B21"/>
    <mergeCell ref="B22:B27"/>
    <mergeCell ref="B28:B34"/>
    <mergeCell ref="B35:B41"/>
    <mergeCell ref="B42:B48"/>
    <mergeCell ref="B49:B55"/>
    <mergeCell ref="B56:B62"/>
    <mergeCell ref="B63:B69"/>
    <mergeCell ref="B70:B75"/>
    <mergeCell ref="B76:B82"/>
    <mergeCell ref="B83:B89"/>
    <mergeCell ref="B90:B96"/>
    <mergeCell ref="B97:B103"/>
    <mergeCell ref="B104:B111"/>
    <mergeCell ref="B112:B120"/>
    <mergeCell ref="B121:B127"/>
    <mergeCell ref="B128:B132"/>
    <mergeCell ref="B133:B137"/>
    <mergeCell ref="B138:B143"/>
    <mergeCell ref="B144:B150"/>
    <mergeCell ref="B151:B155"/>
    <mergeCell ref="B156:B162"/>
    <mergeCell ref="B163:B167"/>
    <mergeCell ref="B168:B173"/>
    <mergeCell ref="B174:B179"/>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0" sqref="A10"/>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8">
        <v>1</v>
      </c>
      <c r="B1" s="99">
        <v>0</v>
      </c>
      <c r="C1" s="98">
        <v>1</v>
      </c>
      <c r="D1" s="100"/>
      <c r="E1" s="100"/>
      <c r="F1" s="101" t="s">
        <v>667</v>
      </c>
    </row>
    <row r="2" ht="36.75" customHeight="1" spans="1:6">
      <c r="A2" s="102" t="str">
        <f>"2025"&amp;"年部门政府性基金预算支出预算表"</f>
        <v>2025年部门政府性基金预算支出预算表</v>
      </c>
      <c r="B2" s="102" t="s">
        <v>668</v>
      </c>
      <c r="C2" s="102"/>
      <c r="D2" s="102"/>
      <c r="E2" s="102"/>
      <c r="F2" s="102"/>
    </row>
    <row r="3" ht="13.5" customHeight="1" spans="1:6">
      <c r="A3" s="5" t="s">
        <v>1</v>
      </c>
      <c r="B3" s="5" t="str">
        <f>"单位名称："&amp;"全部"</f>
        <v>单位名称：全部</v>
      </c>
      <c r="C3" s="5"/>
      <c r="D3" s="97"/>
      <c r="E3" s="97"/>
      <c r="F3" s="97" t="s">
        <v>2</v>
      </c>
    </row>
    <row r="4" ht="19.5" customHeight="1" spans="1:6">
      <c r="A4" s="103" t="s">
        <v>168</v>
      </c>
      <c r="B4" s="104" t="s">
        <v>53</v>
      </c>
      <c r="C4" s="105" t="s">
        <v>54</v>
      </c>
      <c r="D4" s="11" t="s">
        <v>669</v>
      </c>
      <c r="E4" s="11"/>
      <c r="F4" s="12"/>
    </row>
    <row r="5" ht="18.75" customHeight="1" spans="1:6">
      <c r="A5" s="106"/>
      <c r="B5" s="107"/>
      <c r="C5" s="91"/>
      <c r="D5" s="90" t="s">
        <v>30</v>
      </c>
      <c r="E5" s="90" t="s">
        <v>55</v>
      </c>
      <c r="F5" s="90" t="s">
        <v>56</v>
      </c>
    </row>
    <row r="6" ht="18.75" customHeight="1" spans="1:6">
      <c r="A6" s="106">
        <v>1</v>
      </c>
      <c r="B6" s="108" t="s">
        <v>154</v>
      </c>
      <c r="C6" s="91">
        <v>3</v>
      </c>
      <c r="D6" s="90">
        <v>4</v>
      </c>
      <c r="E6" s="90">
        <v>5</v>
      </c>
      <c r="F6" s="90">
        <v>6</v>
      </c>
    </row>
    <row r="7" ht="21" customHeight="1" spans="1:6">
      <c r="A7" s="19"/>
      <c r="B7" s="19"/>
      <c r="C7" s="19"/>
      <c r="D7" s="20"/>
      <c r="E7" s="20"/>
      <c r="F7" s="20"/>
    </row>
    <row r="8" ht="21" customHeight="1" spans="1:6">
      <c r="A8" s="19"/>
      <c r="B8" s="19"/>
      <c r="C8" s="19"/>
      <c r="D8" s="20"/>
      <c r="E8" s="20"/>
      <c r="F8" s="20"/>
    </row>
    <row r="9" ht="18.75" customHeight="1" spans="1:6">
      <c r="A9" s="109" t="s">
        <v>138</v>
      </c>
      <c r="B9" s="110" t="s">
        <v>138</v>
      </c>
      <c r="C9" s="111" t="s">
        <v>138</v>
      </c>
      <c r="D9" s="20"/>
      <c r="E9" s="20"/>
      <c r="F9" s="20"/>
    </row>
    <row r="10" ht="22" customHeight="1" spans="1:3">
      <c r="A10" s="31" t="s">
        <v>670</v>
      </c>
      <c r="B10" s="31"/>
      <c r="C10" s="31"/>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8"/>
  <sheetViews>
    <sheetView showZeros="0" workbookViewId="0">
      <selection activeCell="A18" sqref="A18:E18"/>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3"/>
      <c r="P1" s="83"/>
      <c r="Q1" s="32" t="s">
        <v>671</v>
      </c>
    </row>
    <row r="2" ht="35.25" customHeight="1" spans="1:17">
      <c r="A2" s="33" t="str">
        <f>"2025"&amp;"年部门政府采购预算表"</f>
        <v>2025年部门政府采购预算表</v>
      </c>
      <c r="B2" s="33"/>
      <c r="C2" s="33"/>
      <c r="D2" s="33"/>
      <c r="E2" s="33"/>
      <c r="F2" s="33"/>
      <c r="G2" s="33"/>
      <c r="H2" s="33"/>
      <c r="I2" s="33"/>
      <c r="J2" s="33"/>
      <c r="K2" s="33"/>
      <c r="L2" s="33"/>
      <c r="M2" s="33"/>
      <c r="N2" s="33"/>
      <c r="O2" s="33"/>
      <c r="P2" s="33"/>
      <c r="Q2" s="33"/>
    </row>
    <row r="3" ht="18.75" customHeight="1" spans="1:17">
      <c r="A3" s="34" t="s">
        <v>1</v>
      </c>
      <c r="B3" s="34"/>
      <c r="C3" s="34"/>
      <c r="D3" s="34"/>
      <c r="E3" s="34"/>
      <c r="F3" s="34"/>
      <c r="G3" s="6"/>
      <c r="H3" s="6"/>
      <c r="I3" s="6"/>
      <c r="J3" s="6"/>
      <c r="K3" s="35"/>
      <c r="L3" s="35"/>
      <c r="M3" s="35"/>
      <c r="N3" s="35"/>
      <c r="O3" s="7"/>
      <c r="P3" s="7"/>
      <c r="Q3" s="97" t="s">
        <v>160</v>
      </c>
    </row>
    <row r="4" ht="15.75" customHeight="1" spans="1:17">
      <c r="A4" s="9" t="s">
        <v>672</v>
      </c>
      <c r="B4" s="74" t="s">
        <v>673</v>
      </c>
      <c r="C4" s="74" t="s">
        <v>674</v>
      </c>
      <c r="D4" s="74" t="s">
        <v>675</v>
      </c>
      <c r="E4" s="74" t="s">
        <v>676</v>
      </c>
      <c r="F4" s="74" t="s">
        <v>677</v>
      </c>
      <c r="G4" s="38" t="s">
        <v>175</v>
      </c>
      <c r="H4" s="38"/>
      <c r="I4" s="38"/>
      <c r="J4" s="38"/>
      <c r="K4" s="38"/>
      <c r="L4" s="38"/>
      <c r="M4" s="38"/>
      <c r="N4" s="38"/>
      <c r="O4" s="38"/>
      <c r="P4" s="38"/>
      <c r="Q4" s="39"/>
    </row>
    <row r="5" ht="17.25" customHeight="1" spans="1:17">
      <c r="A5" s="14"/>
      <c r="B5" s="76"/>
      <c r="C5" s="76"/>
      <c r="D5" s="76"/>
      <c r="E5" s="76"/>
      <c r="F5" s="76"/>
      <c r="G5" s="76" t="s">
        <v>30</v>
      </c>
      <c r="H5" s="76" t="s">
        <v>33</v>
      </c>
      <c r="I5" s="76" t="s">
        <v>678</v>
      </c>
      <c r="J5" s="76" t="s">
        <v>679</v>
      </c>
      <c r="K5" s="77" t="s">
        <v>680</v>
      </c>
      <c r="L5" s="88" t="s">
        <v>58</v>
      </c>
      <c r="M5" s="88"/>
      <c r="N5" s="88"/>
      <c r="O5" s="88"/>
      <c r="P5" s="88"/>
      <c r="Q5" s="78"/>
    </row>
    <row r="6" ht="54" customHeight="1" spans="1:17">
      <c r="A6" s="16"/>
      <c r="B6" s="78"/>
      <c r="C6" s="78"/>
      <c r="D6" s="78"/>
      <c r="E6" s="78"/>
      <c r="F6" s="78"/>
      <c r="G6" s="78"/>
      <c r="H6" s="78" t="s">
        <v>32</v>
      </c>
      <c r="I6" s="78"/>
      <c r="J6" s="78"/>
      <c r="K6" s="79"/>
      <c r="L6" s="78" t="s">
        <v>32</v>
      </c>
      <c r="M6" s="78" t="s">
        <v>39</v>
      </c>
      <c r="N6" s="78" t="s">
        <v>184</v>
      </c>
      <c r="O6" s="89" t="s">
        <v>41</v>
      </c>
      <c r="P6" s="79" t="s">
        <v>42</v>
      </c>
      <c r="Q6" s="78" t="s">
        <v>43</v>
      </c>
    </row>
    <row r="7" ht="19.5" customHeight="1" spans="1:17">
      <c r="A7" s="28">
        <v>1</v>
      </c>
      <c r="B7" s="90">
        <v>2</v>
      </c>
      <c r="C7" s="90">
        <v>3</v>
      </c>
      <c r="D7" s="90">
        <v>4</v>
      </c>
      <c r="E7" s="90">
        <v>5</v>
      </c>
      <c r="F7" s="90">
        <v>6</v>
      </c>
      <c r="G7" s="91">
        <v>7</v>
      </c>
      <c r="H7" s="91">
        <v>8</v>
      </c>
      <c r="I7" s="91">
        <v>9</v>
      </c>
      <c r="J7" s="91">
        <v>10</v>
      </c>
      <c r="K7" s="91">
        <v>11</v>
      </c>
      <c r="L7" s="91">
        <v>12</v>
      </c>
      <c r="M7" s="91">
        <v>13</v>
      </c>
      <c r="N7" s="91">
        <v>14</v>
      </c>
      <c r="O7" s="91">
        <v>15</v>
      </c>
      <c r="P7" s="91">
        <v>16</v>
      </c>
      <c r="Q7" s="91">
        <v>17</v>
      </c>
    </row>
    <row r="8" ht="21" customHeight="1" spans="1:17">
      <c r="A8" s="19" t="s">
        <v>45</v>
      </c>
      <c r="B8" s="92"/>
      <c r="C8" s="92"/>
      <c r="D8" s="92"/>
      <c r="E8" s="93">
        <v>55</v>
      </c>
      <c r="F8" s="20">
        <v>55500</v>
      </c>
      <c r="G8" s="20">
        <v>55500</v>
      </c>
      <c r="H8" s="20">
        <v>55500</v>
      </c>
      <c r="I8" s="20"/>
      <c r="J8" s="20"/>
      <c r="K8" s="20"/>
      <c r="L8" s="20"/>
      <c r="M8" s="20"/>
      <c r="N8" s="20"/>
      <c r="O8" s="20"/>
      <c r="P8" s="20"/>
      <c r="Q8" s="20"/>
    </row>
    <row r="9" ht="21" customHeight="1" spans="1:17">
      <c r="A9" s="21" t="s">
        <v>45</v>
      </c>
      <c r="B9" s="19"/>
      <c r="C9" s="19"/>
      <c r="D9" s="22"/>
      <c r="E9" s="93">
        <v>53</v>
      </c>
      <c r="F9" s="20">
        <v>40000</v>
      </c>
      <c r="G9" s="20">
        <v>40000</v>
      </c>
      <c r="H9" s="20">
        <v>40000</v>
      </c>
      <c r="I9" s="20"/>
      <c r="J9" s="20"/>
      <c r="K9" s="20"/>
      <c r="L9" s="20"/>
      <c r="M9" s="20"/>
      <c r="N9" s="20"/>
      <c r="O9" s="20"/>
      <c r="P9" s="20"/>
      <c r="Q9" s="20"/>
    </row>
    <row r="10" ht="21" customHeight="1" spans="1:17">
      <c r="A10" s="94" t="s">
        <v>217</v>
      </c>
      <c r="B10" s="19" t="s">
        <v>681</v>
      </c>
      <c r="C10" s="19" t="s">
        <v>682</v>
      </c>
      <c r="D10" s="22" t="s">
        <v>507</v>
      </c>
      <c r="E10" s="95">
        <v>40</v>
      </c>
      <c r="F10" s="20">
        <v>7200</v>
      </c>
      <c r="G10" s="20">
        <v>7200</v>
      </c>
      <c r="H10" s="20">
        <v>7200</v>
      </c>
      <c r="I10" s="20"/>
      <c r="J10" s="20"/>
      <c r="K10" s="20"/>
      <c r="L10" s="20"/>
      <c r="M10" s="20"/>
      <c r="N10" s="20"/>
      <c r="O10" s="20"/>
      <c r="P10" s="20"/>
      <c r="Q10" s="20"/>
    </row>
    <row r="11" ht="21" customHeight="1" spans="1:17">
      <c r="A11" s="94" t="s">
        <v>304</v>
      </c>
      <c r="B11" s="19" t="s">
        <v>683</v>
      </c>
      <c r="C11" s="19" t="s">
        <v>684</v>
      </c>
      <c r="D11" s="22" t="s">
        <v>614</v>
      </c>
      <c r="E11" s="95">
        <v>1</v>
      </c>
      <c r="F11" s="20">
        <v>10000</v>
      </c>
      <c r="G11" s="20">
        <v>10000</v>
      </c>
      <c r="H11" s="20">
        <v>10000</v>
      </c>
      <c r="I11" s="20"/>
      <c r="J11" s="20"/>
      <c r="K11" s="20"/>
      <c r="L11" s="20"/>
      <c r="M11" s="20"/>
      <c r="N11" s="20"/>
      <c r="O11" s="20"/>
      <c r="P11" s="20"/>
      <c r="Q11" s="20"/>
    </row>
    <row r="12" ht="21" customHeight="1" spans="1:17">
      <c r="A12" s="94" t="s">
        <v>304</v>
      </c>
      <c r="B12" s="19" t="s">
        <v>685</v>
      </c>
      <c r="C12" s="19" t="s">
        <v>686</v>
      </c>
      <c r="D12" s="22" t="s">
        <v>614</v>
      </c>
      <c r="E12" s="95">
        <v>1</v>
      </c>
      <c r="F12" s="20">
        <v>15000</v>
      </c>
      <c r="G12" s="20">
        <v>15000</v>
      </c>
      <c r="H12" s="20">
        <v>15000</v>
      </c>
      <c r="I12" s="20"/>
      <c r="J12" s="20"/>
      <c r="K12" s="20"/>
      <c r="L12" s="20"/>
      <c r="M12" s="20"/>
      <c r="N12" s="20"/>
      <c r="O12" s="20"/>
      <c r="P12" s="20"/>
      <c r="Q12" s="20"/>
    </row>
    <row r="13" ht="21" customHeight="1" spans="1:17">
      <c r="A13" s="94" t="s">
        <v>319</v>
      </c>
      <c r="B13" s="19" t="s">
        <v>687</v>
      </c>
      <c r="C13" s="19" t="s">
        <v>688</v>
      </c>
      <c r="D13" s="22" t="s">
        <v>689</v>
      </c>
      <c r="E13" s="95">
        <v>1</v>
      </c>
      <c r="F13" s="20">
        <v>6000</v>
      </c>
      <c r="G13" s="20">
        <v>6000</v>
      </c>
      <c r="H13" s="20">
        <v>6000</v>
      </c>
      <c r="I13" s="20"/>
      <c r="J13" s="20"/>
      <c r="K13" s="20"/>
      <c r="L13" s="20"/>
      <c r="M13" s="20"/>
      <c r="N13" s="20"/>
      <c r="O13" s="20"/>
      <c r="P13" s="20"/>
      <c r="Q13" s="20"/>
    </row>
    <row r="14" ht="21" customHeight="1" spans="1:17">
      <c r="A14" s="94" t="s">
        <v>319</v>
      </c>
      <c r="B14" s="19" t="s">
        <v>681</v>
      </c>
      <c r="C14" s="19" t="s">
        <v>682</v>
      </c>
      <c r="D14" s="22" t="s">
        <v>507</v>
      </c>
      <c r="E14" s="95">
        <v>10</v>
      </c>
      <c r="F14" s="20">
        <v>1800</v>
      </c>
      <c r="G14" s="20">
        <v>1800</v>
      </c>
      <c r="H14" s="20">
        <v>1800</v>
      </c>
      <c r="I14" s="20"/>
      <c r="J14" s="20"/>
      <c r="K14" s="20"/>
      <c r="L14" s="20"/>
      <c r="M14" s="20"/>
      <c r="N14" s="20"/>
      <c r="O14" s="20"/>
      <c r="P14" s="20"/>
      <c r="Q14" s="20"/>
    </row>
    <row r="15" ht="21" customHeight="1" spans="1:17">
      <c r="A15" s="21" t="s">
        <v>49</v>
      </c>
      <c r="B15" s="19"/>
      <c r="C15" s="19"/>
      <c r="D15" s="19"/>
      <c r="E15" s="93">
        <v>2</v>
      </c>
      <c r="F15" s="20">
        <v>15500</v>
      </c>
      <c r="G15" s="20">
        <v>15500</v>
      </c>
      <c r="H15" s="20">
        <v>15500</v>
      </c>
      <c r="I15" s="20"/>
      <c r="J15" s="20"/>
      <c r="K15" s="20"/>
      <c r="L15" s="20"/>
      <c r="M15" s="20"/>
      <c r="N15" s="20"/>
      <c r="O15" s="20"/>
      <c r="P15" s="20"/>
      <c r="Q15" s="20"/>
    </row>
    <row r="16" ht="21" customHeight="1" spans="1:17">
      <c r="A16" s="94" t="s">
        <v>262</v>
      </c>
      <c r="B16" s="19" t="s">
        <v>690</v>
      </c>
      <c r="C16" s="19" t="s">
        <v>691</v>
      </c>
      <c r="D16" s="22" t="s">
        <v>614</v>
      </c>
      <c r="E16" s="95">
        <v>1</v>
      </c>
      <c r="F16" s="20">
        <v>7500</v>
      </c>
      <c r="G16" s="20">
        <v>7500</v>
      </c>
      <c r="H16" s="20">
        <v>7500</v>
      </c>
      <c r="I16" s="20"/>
      <c r="J16" s="20"/>
      <c r="K16" s="20"/>
      <c r="L16" s="20"/>
      <c r="M16" s="20"/>
      <c r="N16" s="20"/>
      <c r="O16" s="20"/>
      <c r="P16" s="20"/>
      <c r="Q16" s="20"/>
    </row>
    <row r="17" ht="21" customHeight="1" spans="1:17">
      <c r="A17" s="94" t="s">
        <v>262</v>
      </c>
      <c r="B17" s="19" t="s">
        <v>692</v>
      </c>
      <c r="C17" s="19" t="s">
        <v>686</v>
      </c>
      <c r="D17" s="22" t="s">
        <v>614</v>
      </c>
      <c r="E17" s="95">
        <v>1</v>
      </c>
      <c r="F17" s="20">
        <v>8000</v>
      </c>
      <c r="G17" s="20">
        <v>8000</v>
      </c>
      <c r="H17" s="20">
        <v>8000</v>
      </c>
      <c r="I17" s="20"/>
      <c r="J17" s="20"/>
      <c r="K17" s="20"/>
      <c r="L17" s="20"/>
      <c r="M17" s="20"/>
      <c r="N17" s="20"/>
      <c r="O17" s="20"/>
      <c r="P17" s="20"/>
      <c r="Q17" s="20"/>
    </row>
    <row r="18" ht="21" customHeight="1" spans="1:17">
      <c r="A18" s="81" t="s">
        <v>138</v>
      </c>
      <c r="B18" s="82"/>
      <c r="C18" s="82"/>
      <c r="D18" s="82"/>
      <c r="E18" s="96"/>
      <c r="F18" s="20">
        <v>55500</v>
      </c>
      <c r="G18" s="20">
        <v>55500</v>
      </c>
      <c r="H18" s="20">
        <v>55500</v>
      </c>
      <c r="I18" s="20"/>
      <c r="J18" s="20"/>
      <c r="K18" s="20"/>
      <c r="L18" s="20"/>
      <c r="M18" s="20"/>
      <c r="N18" s="20"/>
      <c r="O18" s="20"/>
      <c r="P18" s="20"/>
      <c r="Q18" s="20"/>
    </row>
  </sheetData>
  <mergeCells count="16">
    <mergeCell ref="A2:Q2"/>
    <mergeCell ref="A3:F3"/>
    <mergeCell ref="G4:Q4"/>
    <mergeCell ref="L5:Q5"/>
    <mergeCell ref="A18:E18"/>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B19" sqref="B19"/>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8"/>
      <c r="B1" s="68"/>
      <c r="C1" s="69"/>
      <c r="D1" s="68"/>
      <c r="E1" s="68"/>
      <c r="F1" s="68"/>
      <c r="G1" s="68"/>
      <c r="H1" s="70"/>
      <c r="I1" s="68"/>
      <c r="J1" s="68"/>
      <c r="K1" s="68"/>
      <c r="L1" s="83"/>
      <c r="M1" s="84"/>
      <c r="N1" s="85" t="s">
        <v>693</v>
      </c>
    </row>
    <row r="2" ht="34.5" customHeight="1" spans="1:14">
      <c r="A2" s="33" t="str">
        <f>"2025"&amp;"年部门政府购买服务预算表"</f>
        <v>2025年部门政府购买服务预算表</v>
      </c>
      <c r="B2" s="33"/>
      <c r="C2" s="33"/>
      <c r="D2" s="33"/>
      <c r="E2" s="33"/>
      <c r="F2" s="33"/>
      <c r="G2" s="33"/>
      <c r="H2" s="33"/>
      <c r="I2" s="33"/>
      <c r="J2" s="33"/>
      <c r="K2" s="33"/>
      <c r="L2" s="33"/>
      <c r="M2" s="33"/>
      <c r="N2" s="33"/>
    </row>
    <row r="3" ht="18.75" customHeight="1" spans="1:14">
      <c r="A3" s="71" t="s">
        <v>1</v>
      </c>
      <c r="B3" s="71"/>
      <c r="C3" s="71"/>
      <c r="D3" s="72"/>
      <c r="E3" s="72"/>
      <c r="F3" s="72"/>
      <c r="G3" s="72"/>
      <c r="H3" s="73"/>
      <c r="I3" s="72"/>
      <c r="J3" s="72"/>
      <c r="K3" s="72"/>
      <c r="L3" s="7"/>
      <c r="M3" s="86"/>
      <c r="N3" s="87" t="s">
        <v>160</v>
      </c>
    </row>
    <row r="4" ht="18.75" customHeight="1" spans="1:14">
      <c r="A4" s="9" t="s">
        <v>672</v>
      </c>
      <c r="B4" s="74" t="s">
        <v>694</v>
      </c>
      <c r="C4" s="75" t="s">
        <v>695</v>
      </c>
      <c r="D4" s="38" t="s">
        <v>175</v>
      </c>
      <c r="E4" s="38"/>
      <c r="F4" s="38"/>
      <c r="G4" s="38"/>
      <c r="H4" s="38"/>
      <c r="I4" s="38"/>
      <c r="J4" s="38"/>
      <c r="K4" s="38"/>
      <c r="L4" s="38"/>
      <c r="M4" s="38"/>
      <c r="N4" s="39"/>
    </row>
    <row r="5" ht="17.25" customHeight="1" spans="1:14">
      <c r="A5" s="14"/>
      <c r="B5" s="76"/>
      <c r="C5" s="77"/>
      <c r="D5" s="76" t="s">
        <v>30</v>
      </c>
      <c r="E5" s="76" t="s">
        <v>33</v>
      </c>
      <c r="F5" s="76" t="s">
        <v>678</v>
      </c>
      <c r="G5" s="76" t="s">
        <v>679</v>
      </c>
      <c r="H5" s="77" t="s">
        <v>680</v>
      </c>
      <c r="I5" s="88" t="s">
        <v>58</v>
      </c>
      <c r="J5" s="88"/>
      <c r="K5" s="88"/>
      <c r="L5" s="88"/>
      <c r="M5" s="88"/>
      <c r="N5" s="78"/>
    </row>
    <row r="6" ht="54" customHeight="1" spans="1:14">
      <c r="A6" s="16"/>
      <c r="B6" s="78"/>
      <c r="C6" s="79"/>
      <c r="D6" s="78"/>
      <c r="E6" s="78"/>
      <c r="F6" s="78"/>
      <c r="G6" s="78"/>
      <c r="H6" s="79"/>
      <c r="I6" s="78" t="s">
        <v>32</v>
      </c>
      <c r="J6" s="78" t="s">
        <v>39</v>
      </c>
      <c r="K6" s="78" t="s">
        <v>184</v>
      </c>
      <c r="L6" s="89" t="s">
        <v>41</v>
      </c>
      <c r="M6" s="79" t="s">
        <v>42</v>
      </c>
      <c r="N6" s="78" t="s">
        <v>43</v>
      </c>
    </row>
    <row r="7" ht="19.5" customHeight="1" spans="1:14">
      <c r="A7" s="80">
        <v>1</v>
      </c>
      <c r="B7" s="80">
        <v>2</v>
      </c>
      <c r="C7" s="80">
        <v>3</v>
      </c>
      <c r="D7" s="80">
        <v>4</v>
      </c>
      <c r="E7" s="80">
        <v>5</v>
      </c>
      <c r="F7" s="80">
        <v>6</v>
      </c>
      <c r="G7" s="80">
        <v>7</v>
      </c>
      <c r="H7" s="80">
        <v>8</v>
      </c>
      <c r="I7" s="80">
        <v>9</v>
      </c>
      <c r="J7" s="80">
        <v>10</v>
      </c>
      <c r="K7" s="80">
        <v>11</v>
      </c>
      <c r="L7" s="80">
        <v>12</v>
      </c>
      <c r="M7" s="80">
        <v>13</v>
      </c>
      <c r="N7" s="80">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81" t="s">
        <v>138</v>
      </c>
      <c r="B10" s="82"/>
      <c r="C10" s="82"/>
      <c r="D10" s="20"/>
      <c r="E10" s="20"/>
      <c r="F10" s="20"/>
      <c r="G10" s="20"/>
      <c r="H10" s="20"/>
      <c r="I10" s="20"/>
      <c r="J10" s="20"/>
      <c r="K10" s="20"/>
      <c r="L10" s="20"/>
      <c r="M10" s="20"/>
      <c r="N10" s="20"/>
    </row>
    <row r="11" customHeight="1" spans="1:1">
      <c r="A11" s="31" t="s">
        <v>670</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9" sqref="A9"/>
    </sheetView>
  </sheetViews>
  <sheetFormatPr defaultColWidth="10.6555555555556" defaultRowHeight="14.25" customHeight="1" outlineLevelCol="6"/>
  <cols>
    <col min="1" max="1" width="44" customWidth="1"/>
    <col min="2" max="7" width="21.5" customWidth="1"/>
  </cols>
  <sheetData>
    <row r="1" ht="13.5" customHeight="1" spans="1:7">
      <c r="A1" s="60"/>
      <c r="B1" s="60"/>
      <c r="C1" s="60"/>
      <c r="D1" s="60"/>
      <c r="E1" s="60"/>
      <c r="F1" s="61"/>
      <c r="G1" s="61" t="s">
        <v>696</v>
      </c>
    </row>
    <row r="2" ht="27.75" customHeight="1" spans="1:7">
      <c r="A2" s="62" t="s">
        <v>697</v>
      </c>
      <c r="B2" s="45"/>
      <c r="C2" s="45"/>
      <c r="D2" s="45"/>
      <c r="E2" s="45"/>
      <c r="F2" s="45"/>
      <c r="G2" s="45"/>
    </row>
    <row r="3" ht="18" customHeight="1" spans="1:7">
      <c r="A3" s="63" t="s">
        <v>1</v>
      </c>
      <c r="B3" s="64"/>
      <c r="C3" s="64"/>
      <c r="D3" s="64"/>
      <c r="E3" s="64"/>
      <c r="F3" s="65"/>
      <c r="G3" s="65" t="s">
        <v>160</v>
      </c>
    </row>
    <row r="4" ht="19.5" customHeight="1" spans="1:7">
      <c r="A4" s="66" t="s">
        <v>698</v>
      </c>
      <c r="B4" s="52" t="s">
        <v>171</v>
      </c>
      <c r="C4" s="52" t="s">
        <v>172</v>
      </c>
      <c r="D4" s="52" t="s">
        <v>175</v>
      </c>
      <c r="E4" s="52"/>
      <c r="F4" s="52"/>
      <c r="G4" s="52" t="s">
        <v>699</v>
      </c>
    </row>
    <row r="5" ht="40.5" customHeight="1" spans="1:7">
      <c r="A5" s="67"/>
      <c r="B5" s="52"/>
      <c r="C5" s="52"/>
      <c r="D5" s="52" t="s">
        <v>30</v>
      </c>
      <c r="E5" s="50" t="s">
        <v>33</v>
      </c>
      <c r="F5" s="50" t="s">
        <v>700</v>
      </c>
      <c r="G5" s="50"/>
    </row>
    <row r="6" ht="19.5" customHeight="1" spans="1:7">
      <c r="A6" s="52">
        <v>1</v>
      </c>
      <c r="B6" s="52">
        <v>2</v>
      </c>
      <c r="C6" s="52">
        <v>3</v>
      </c>
      <c r="D6" s="52">
        <v>4</v>
      </c>
      <c r="E6" s="52">
        <v>5</v>
      </c>
      <c r="F6" s="52">
        <v>6</v>
      </c>
      <c r="G6" s="52">
        <v>7</v>
      </c>
    </row>
    <row r="7" ht="19.5" customHeight="1" spans="1:7">
      <c r="A7" s="53"/>
      <c r="B7" s="20"/>
      <c r="C7" s="20"/>
      <c r="D7" s="20"/>
      <c r="E7" s="20"/>
      <c r="F7" s="20"/>
      <c r="G7" s="20"/>
    </row>
    <row r="8" ht="19.5" customHeight="1" spans="1:7">
      <c r="A8" s="53"/>
      <c r="B8" s="19"/>
      <c r="C8" s="19"/>
      <c r="D8" s="20"/>
      <c r="E8" s="20"/>
      <c r="F8" s="20"/>
      <c r="G8" s="20"/>
    </row>
    <row r="9" customHeight="1" spans="1:1">
      <c r="A9" s="31" t="s">
        <v>670</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A8" sqref="A8"/>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8" t="s">
        <v>701</v>
      </c>
    </row>
    <row r="2" ht="28.5" customHeight="1" spans="1:10">
      <c r="A2" s="45" t="s">
        <v>702</v>
      </c>
      <c r="B2" s="45"/>
      <c r="C2" s="45"/>
      <c r="D2" s="45"/>
      <c r="E2" s="45"/>
      <c r="F2" s="46"/>
      <c r="G2" s="45"/>
      <c r="H2" s="46"/>
      <c r="I2" s="46"/>
      <c r="J2" s="45"/>
    </row>
    <row r="3" ht="17.25" customHeight="1" spans="1:10">
      <c r="A3" s="47" t="s">
        <v>1</v>
      </c>
      <c r="B3" s="48"/>
      <c r="C3" s="48"/>
      <c r="D3" s="48"/>
      <c r="E3" s="48"/>
      <c r="F3" s="49"/>
      <c r="G3" s="48"/>
      <c r="H3" s="49"/>
      <c r="I3" s="59"/>
      <c r="J3" s="59"/>
    </row>
    <row r="4" ht="44.25" customHeight="1" spans="1:10">
      <c r="A4" s="50" t="s">
        <v>362</v>
      </c>
      <c r="B4" s="50" t="s">
        <v>363</v>
      </c>
      <c r="C4" s="50" t="s">
        <v>364</v>
      </c>
      <c r="D4" s="50" t="s">
        <v>365</v>
      </c>
      <c r="E4" s="50" t="s">
        <v>366</v>
      </c>
      <c r="F4" s="51" t="s">
        <v>367</v>
      </c>
      <c r="G4" s="50" t="s">
        <v>368</v>
      </c>
      <c r="H4" s="51" t="s">
        <v>369</v>
      </c>
      <c r="I4" s="51" t="s">
        <v>370</v>
      </c>
      <c r="J4" s="50" t="s">
        <v>371</v>
      </c>
    </row>
    <row r="5" ht="14.25" customHeight="1" spans="1:10">
      <c r="A5" s="52">
        <v>1</v>
      </c>
      <c r="B5" s="52">
        <v>2</v>
      </c>
      <c r="C5" s="52">
        <v>3</v>
      </c>
      <c r="D5" s="52">
        <v>4</v>
      </c>
      <c r="E5" s="52">
        <v>5</v>
      </c>
      <c r="F5" s="52">
        <v>6</v>
      </c>
      <c r="G5" s="52">
        <v>7</v>
      </c>
      <c r="H5" s="52">
        <v>8</v>
      </c>
      <c r="I5" s="52">
        <v>9</v>
      </c>
      <c r="J5" s="52">
        <v>10</v>
      </c>
    </row>
    <row r="6" ht="42" customHeight="1" spans="1:10">
      <c r="A6" s="53"/>
      <c r="B6" s="54"/>
      <c r="C6" s="54"/>
      <c r="D6" s="54"/>
      <c r="E6" s="55"/>
      <c r="F6" s="56"/>
      <c r="G6" s="55"/>
      <c r="H6" s="56"/>
      <c r="I6" s="56"/>
      <c r="J6" s="55"/>
    </row>
    <row r="7" ht="42" customHeight="1" spans="1:10">
      <c r="A7" s="53"/>
      <c r="B7" s="57"/>
      <c r="C7" s="57"/>
      <c r="D7" s="57"/>
      <c r="E7" s="53"/>
      <c r="F7" s="57"/>
      <c r="G7" s="53"/>
      <c r="H7" s="57"/>
      <c r="I7" s="57"/>
      <c r="J7" s="53"/>
    </row>
    <row r="8" ht="21" customHeight="1" spans="1:1">
      <c r="A8" s="31" t="s">
        <v>670</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selection activeCell="D23" sqref="D23"/>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2" t="s">
        <v>703</v>
      </c>
    </row>
    <row r="2" ht="34.5" customHeight="1" spans="1:8">
      <c r="A2" s="33" t="str">
        <f>"2025"&amp;"年新增资产配置表"</f>
        <v>2025年新增资产配置表</v>
      </c>
      <c r="B2" s="33"/>
      <c r="C2" s="33"/>
      <c r="D2" s="33"/>
      <c r="E2" s="33"/>
      <c r="F2" s="33"/>
      <c r="G2" s="33"/>
      <c r="H2" s="33"/>
    </row>
    <row r="3" ht="19.5" customHeight="1" spans="1:8">
      <c r="A3" s="34" t="s">
        <v>1</v>
      </c>
      <c r="B3" s="34"/>
      <c r="C3" s="34"/>
      <c r="D3" s="35"/>
      <c r="E3" s="35"/>
      <c r="F3" s="35"/>
      <c r="G3" s="35"/>
      <c r="H3" s="36" t="s">
        <v>160</v>
      </c>
    </row>
    <row r="4" ht="18" customHeight="1" spans="1:8">
      <c r="A4" s="9" t="s">
        <v>168</v>
      </c>
      <c r="B4" s="9" t="s">
        <v>704</v>
      </c>
      <c r="C4" s="9" t="s">
        <v>705</v>
      </c>
      <c r="D4" s="9" t="s">
        <v>706</v>
      </c>
      <c r="E4" s="9" t="s">
        <v>707</v>
      </c>
      <c r="F4" s="37" t="s">
        <v>708</v>
      </c>
      <c r="G4" s="38"/>
      <c r="H4" s="39"/>
    </row>
    <row r="5" ht="18" customHeight="1" spans="1:8">
      <c r="A5" s="16"/>
      <c r="B5" s="16"/>
      <c r="C5" s="16"/>
      <c r="D5" s="16"/>
      <c r="E5" s="16"/>
      <c r="F5" s="40" t="s">
        <v>676</v>
      </c>
      <c r="G5" s="40" t="s">
        <v>709</v>
      </c>
      <c r="H5" s="40" t="s">
        <v>710</v>
      </c>
    </row>
    <row r="6" ht="21" customHeight="1" spans="1:8">
      <c r="A6" s="40">
        <v>1</v>
      </c>
      <c r="B6" s="40">
        <v>2</v>
      </c>
      <c r="C6" s="40">
        <v>3</v>
      </c>
      <c r="D6" s="40">
        <v>4</v>
      </c>
      <c r="E6" s="40">
        <v>5</v>
      </c>
      <c r="F6" s="40">
        <v>6</v>
      </c>
      <c r="G6" s="40">
        <v>7</v>
      </c>
      <c r="H6" s="40">
        <v>8</v>
      </c>
    </row>
    <row r="7" ht="33" customHeight="1" spans="1:8">
      <c r="A7" s="41"/>
      <c r="B7" s="41"/>
      <c r="C7" s="41"/>
      <c r="D7" s="41"/>
      <c r="E7" s="22"/>
      <c r="F7" s="20"/>
      <c r="G7" s="20"/>
      <c r="H7" s="20"/>
    </row>
    <row r="8" ht="33" customHeight="1" spans="1:8">
      <c r="A8" s="41"/>
      <c r="B8" s="41"/>
      <c r="C8" s="41"/>
      <c r="D8" s="41"/>
      <c r="E8" s="22"/>
      <c r="F8" s="20"/>
      <c r="G8" s="20"/>
      <c r="H8" s="20"/>
    </row>
    <row r="9" ht="24" customHeight="1" spans="1:8">
      <c r="A9" s="42" t="s">
        <v>30</v>
      </c>
      <c r="B9" s="43"/>
      <c r="C9" s="43"/>
      <c r="D9" s="43"/>
      <c r="E9" s="44"/>
      <c r="F9" s="20"/>
      <c r="G9" s="20"/>
      <c r="H9" s="20"/>
    </row>
    <row r="10" ht="25" customHeight="1" spans="1:1">
      <c r="A10" s="31" t="s">
        <v>670</v>
      </c>
    </row>
  </sheetData>
  <mergeCells count="9">
    <mergeCell ref="A2:H2"/>
    <mergeCell ref="A3:C3"/>
    <mergeCell ref="F4:H4"/>
    <mergeCell ref="A9:E9"/>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D16" sqref="D16"/>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711</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
        <v>1</v>
      </c>
      <c r="B3" s="5"/>
      <c r="C3" s="5"/>
      <c r="D3" s="5"/>
      <c r="E3" s="5"/>
      <c r="F3" s="5"/>
      <c r="G3" s="5"/>
      <c r="H3" s="6"/>
      <c r="I3" s="6"/>
      <c r="J3" s="6"/>
      <c r="K3" s="7" t="s">
        <v>160</v>
      </c>
    </row>
    <row r="4" ht="21.75" customHeight="1" spans="1:11">
      <c r="A4" s="8" t="s">
        <v>280</v>
      </c>
      <c r="B4" s="8" t="s">
        <v>170</v>
      </c>
      <c r="C4" s="8" t="s">
        <v>281</v>
      </c>
      <c r="D4" s="9" t="s">
        <v>171</v>
      </c>
      <c r="E4" s="9" t="s">
        <v>172</v>
      </c>
      <c r="F4" s="9" t="s">
        <v>282</v>
      </c>
      <c r="G4" s="9" t="s">
        <v>283</v>
      </c>
      <c r="H4" s="26" t="s">
        <v>30</v>
      </c>
      <c r="I4" s="10" t="s">
        <v>712</v>
      </c>
      <c r="J4" s="11"/>
      <c r="K4" s="12"/>
    </row>
    <row r="5" ht="21.75" customHeight="1" spans="1:11">
      <c r="A5" s="13"/>
      <c r="B5" s="13"/>
      <c r="C5" s="13"/>
      <c r="D5" s="14"/>
      <c r="E5" s="14"/>
      <c r="F5" s="14"/>
      <c r="G5" s="14"/>
      <c r="H5" s="27"/>
      <c r="I5" s="9" t="s">
        <v>33</v>
      </c>
      <c r="J5" s="9" t="s">
        <v>34</v>
      </c>
      <c r="K5" s="9" t="s">
        <v>35</v>
      </c>
    </row>
    <row r="6" ht="40.5" customHeight="1" spans="1:11">
      <c r="A6" s="15"/>
      <c r="B6" s="15"/>
      <c r="C6" s="15"/>
      <c r="D6" s="16"/>
      <c r="E6" s="16"/>
      <c r="F6" s="16"/>
      <c r="G6" s="16"/>
      <c r="H6" s="28"/>
      <c r="I6" s="16" t="s">
        <v>32</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9"/>
      <c r="B8" s="30"/>
      <c r="C8" s="29"/>
      <c r="D8" s="29"/>
      <c r="E8" s="29"/>
      <c r="F8" s="29"/>
      <c r="G8" s="29"/>
      <c r="H8" s="20"/>
      <c r="I8" s="20"/>
      <c r="J8" s="20"/>
      <c r="K8" s="20"/>
    </row>
    <row r="9" ht="18.75" customHeight="1" spans="1:11">
      <c r="A9" s="30"/>
      <c r="B9" s="30"/>
      <c r="C9" s="30"/>
      <c r="D9" s="30"/>
      <c r="E9" s="30"/>
      <c r="F9" s="30"/>
      <c r="G9" s="30"/>
      <c r="H9" s="20"/>
      <c r="I9" s="20"/>
      <c r="J9" s="20"/>
      <c r="K9" s="20"/>
    </row>
    <row r="10" ht="18.75" customHeight="1" spans="1:11">
      <c r="A10" s="23" t="s">
        <v>138</v>
      </c>
      <c r="B10" s="24"/>
      <c r="C10" s="24"/>
      <c r="D10" s="24"/>
      <c r="E10" s="24"/>
      <c r="F10" s="24"/>
      <c r="G10" s="25"/>
      <c r="H10" s="20"/>
      <c r="I10" s="20"/>
      <c r="J10" s="20"/>
      <c r="K10" s="20"/>
    </row>
    <row r="11" ht="35" customHeight="1" spans="1:1">
      <c r="A11" s="31" t="s">
        <v>670</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6"/>
  <sheetViews>
    <sheetView showZeros="0" topLeftCell="A11" workbookViewId="0">
      <selection activeCell="G26" sqref="G26"/>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713</v>
      </c>
    </row>
    <row r="2" ht="36.75" customHeight="1" spans="1:7">
      <c r="A2" s="4" t="str">
        <f>"2025"&amp;"年部门项目中期规划预算表"</f>
        <v>2025年部门项目中期规划预算表</v>
      </c>
      <c r="B2" s="4"/>
      <c r="C2" s="4"/>
      <c r="D2" s="4"/>
      <c r="E2" s="4"/>
      <c r="F2" s="4"/>
      <c r="G2" s="4"/>
    </row>
    <row r="3" ht="22.5" customHeight="1" spans="1:7">
      <c r="A3" s="5" t="s">
        <v>1</v>
      </c>
      <c r="B3" s="5"/>
      <c r="C3" s="5"/>
      <c r="D3" s="5"/>
      <c r="E3" s="6"/>
      <c r="F3" s="6"/>
      <c r="G3" s="7" t="s">
        <v>160</v>
      </c>
    </row>
    <row r="4" ht="21.75" customHeight="1" spans="1:7">
      <c r="A4" s="8" t="s">
        <v>281</v>
      </c>
      <c r="B4" s="8" t="s">
        <v>280</v>
      </c>
      <c r="C4" s="8" t="s">
        <v>170</v>
      </c>
      <c r="D4" s="9" t="s">
        <v>714</v>
      </c>
      <c r="E4" s="10" t="s">
        <v>33</v>
      </c>
      <c r="F4" s="11"/>
      <c r="G4" s="12"/>
    </row>
    <row r="5" ht="21.75" customHeight="1" spans="1:7">
      <c r="A5" s="13"/>
      <c r="B5" s="13"/>
      <c r="C5" s="13"/>
      <c r="D5" s="14"/>
      <c r="E5" s="8" t="s">
        <v>715</v>
      </c>
      <c r="F5" s="9" t="s">
        <v>716</v>
      </c>
      <c r="G5" s="9" t="s">
        <v>717</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45</v>
      </c>
      <c r="B8" s="19"/>
      <c r="C8" s="19"/>
      <c r="D8" s="19"/>
      <c r="E8" s="20">
        <v>37404189.28</v>
      </c>
      <c r="F8" s="20"/>
      <c r="G8" s="20"/>
    </row>
    <row r="9" ht="18.75" customHeight="1" spans="1:7">
      <c r="A9" s="21" t="s">
        <v>45</v>
      </c>
      <c r="B9" s="19"/>
      <c r="C9" s="19"/>
      <c r="D9" s="22"/>
      <c r="E9" s="20">
        <v>37404189.28</v>
      </c>
      <c r="F9" s="20"/>
      <c r="G9" s="20"/>
    </row>
    <row r="10" ht="18.75" customHeight="1" spans="1:7">
      <c r="A10" s="19"/>
      <c r="B10" s="19" t="s">
        <v>302</v>
      </c>
      <c r="C10" s="19" t="s">
        <v>301</v>
      </c>
      <c r="D10" s="22" t="s">
        <v>718</v>
      </c>
      <c r="E10" s="20">
        <v>310000</v>
      </c>
      <c r="F10" s="20"/>
      <c r="G10" s="20"/>
    </row>
    <row r="11" ht="18.75" customHeight="1" spans="1:7">
      <c r="A11" s="19"/>
      <c r="B11" s="19" t="s">
        <v>302</v>
      </c>
      <c r="C11" s="19" t="s">
        <v>304</v>
      </c>
      <c r="D11" s="22" t="s">
        <v>718</v>
      </c>
      <c r="E11" s="20">
        <v>140000</v>
      </c>
      <c r="F11" s="20"/>
      <c r="G11" s="20"/>
    </row>
    <row r="12" ht="18.75" customHeight="1" spans="1:7">
      <c r="A12" s="19"/>
      <c r="B12" s="19" t="s">
        <v>302</v>
      </c>
      <c r="C12" s="19" t="s">
        <v>308</v>
      </c>
      <c r="D12" s="22" t="s">
        <v>718</v>
      </c>
      <c r="E12" s="20">
        <v>160000</v>
      </c>
      <c r="F12" s="20"/>
      <c r="G12" s="20"/>
    </row>
    <row r="13" ht="18.75" customHeight="1" spans="1:7">
      <c r="A13" s="19"/>
      <c r="B13" s="19" t="s">
        <v>302</v>
      </c>
      <c r="C13" s="19" t="s">
        <v>312</v>
      </c>
      <c r="D13" s="22" t="s">
        <v>718</v>
      </c>
      <c r="E13" s="20">
        <v>120000</v>
      </c>
      <c r="F13" s="20"/>
      <c r="G13" s="20"/>
    </row>
    <row r="14" ht="18.75" customHeight="1" spans="1:7">
      <c r="A14" s="19"/>
      <c r="B14" s="19" t="s">
        <v>302</v>
      </c>
      <c r="C14" s="19" t="s">
        <v>325</v>
      </c>
      <c r="D14" s="22" t="s">
        <v>718</v>
      </c>
      <c r="E14" s="20">
        <v>50000</v>
      </c>
      <c r="F14" s="20"/>
      <c r="G14" s="20"/>
    </row>
    <row r="15" ht="18.75" customHeight="1" spans="1:7">
      <c r="A15" s="19"/>
      <c r="B15" s="19" t="s">
        <v>302</v>
      </c>
      <c r="C15" s="19" t="s">
        <v>329</v>
      </c>
      <c r="D15" s="22" t="s">
        <v>718</v>
      </c>
      <c r="E15" s="20">
        <v>3000000</v>
      </c>
      <c r="F15" s="20"/>
      <c r="G15" s="20"/>
    </row>
    <row r="16" ht="18.75" customHeight="1" spans="1:7">
      <c r="A16" s="19"/>
      <c r="B16" s="19" t="s">
        <v>302</v>
      </c>
      <c r="C16" s="19" t="s">
        <v>333</v>
      </c>
      <c r="D16" s="22" t="s">
        <v>718</v>
      </c>
      <c r="E16" s="20">
        <v>10000</v>
      </c>
      <c r="F16" s="20"/>
      <c r="G16" s="20"/>
    </row>
    <row r="17" ht="18.75" customHeight="1" spans="1:7">
      <c r="A17" s="19"/>
      <c r="B17" s="19" t="s">
        <v>302</v>
      </c>
      <c r="C17" s="19" t="s">
        <v>335</v>
      </c>
      <c r="D17" s="22" t="s">
        <v>718</v>
      </c>
      <c r="E17" s="20">
        <v>100000</v>
      </c>
      <c r="F17" s="20"/>
      <c r="G17" s="20"/>
    </row>
    <row r="18" ht="18.75" customHeight="1" spans="1:7">
      <c r="A18" s="19"/>
      <c r="B18" s="19" t="s">
        <v>287</v>
      </c>
      <c r="C18" s="19" t="s">
        <v>286</v>
      </c>
      <c r="D18" s="22" t="s">
        <v>718</v>
      </c>
      <c r="E18" s="20">
        <v>20000</v>
      </c>
      <c r="F18" s="20"/>
      <c r="G18" s="20"/>
    </row>
    <row r="19" ht="18.75" customHeight="1" spans="1:7">
      <c r="A19" s="19"/>
      <c r="B19" s="19" t="s">
        <v>287</v>
      </c>
      <c r="C19" s="19" t="s">
        <v>291</v>
      </c>
      <c r="D19" s="22" t="s">
        <v>718</v>
      </c>
      <c r="E19" s="20">
        <v>356000</v>
      </c>
      <c r="F19" s="20"/>
      <c r="G19" s="20"/>
    </row>
    <row r="20" ht="18.75" customHeight="1" spans="1:7">
      <c r="A20" s="19"/>
      <c r="B20" s="19" t="s">
        <v>287</v>
      </c>
      <c r="C20" s="19" t="s">
        <v>297</v>
      </c>
      <c r="D20" s="22" t="s">
        <v>718</v>
      </c>
      <c r="E20" s="20">
        <v>208540</v>
      </c>
      <c r="F20" s="20"/>
      <c r="G20" s="20"/>
    </row>
    <row r="21" ht="18.75" customHeight="1" spans="1:7">
      <c r="A21" s="19"/>
      <c r="B21" s="19" t="s">
        <v>287</v>
      </c>
      <c r="C21" s="19" t="s">
        <v>299</v>
      </c>
      <c r="D21" s="22" t="s">
        <v>718</v>
      </c>
      <c r="E21" s="20">
        <v>100000</v>
      </c>
      <c r="F21" s="20"/>
      <c r="G21" s="20"/>
    </row>
    <row r="22" ht="18.75" customHeight="1" spans="1:7">
      <c r="A22" s="19"/>
      <c r="B22" s="19" t="s">
        <v>287</v>
      </c>
      <c r="C22" s="19" t="s">
        <v>337</v>
      </c>
      <c r="D22" s="22" t="s">
        <v>718</v>
      </c>
      <c r="E22" s="20">
        <v>1744200</v>
      </c>
      <c r="F22" s="20"/>
      <c r="G22" s="20"/>
    </row>
    <row r="23" ht="18.75" customHeight="1" spans="1:7">
      <c r="A23" s="19"/>
      <c r="B23" s="19" t="s">
        <v>287</v>
      </c>
      <c r="C23" s="19" t="s">
        <v>339</v>
      </c>
      <c r="D23" s="22" t="s">
        <v>718</v>
      </c>
      <c r="E23" s="20">
        <v>4880400</v>
      </c>
      <c r="F23" s="20"/>
      <c r="G23" s="20"/>
    </row>
    <row r="24" ht="18.75" customHeight="1" spans="1:7">
      <c r="A24" s="19"/>
      <c r="B24" s="19" t="s">
        <v>287</v>
      </c>
      <c r="C24" s="19" t="s">
        <v>341</v>
      </c>
      <c r="D24" s="22" t="s">
        <v>718</v>
      </c>
      <c r="E24" s="20">
        <v>5065021.58</v>
      </c>
      <c r="F24" s="20"/>
      <c r="G24" s="20"/>
    </row>
    <row r="25" ht="18.75" customHeight="1" spans="1:7">
      <c r="A25" s="19"/>
      <c r="B25" s="19" t="s">
        <v>287</v>
      </c>
      <c r="C25" s="19" t="s">
        <v>345</v>
      </c>
      <c r="D25" s="22" t="s">
        <v>718</v>
      </c>
      <c r="E25" s="20">
        <v>1956331.44</v>
      </c>
      <c r="F25" s="20"/>
      <c r="G25" s="20"/>
    </row>
    <row r="26" ht="18.75" customHeight="1" spans="1:7">
      <c r="A26" s="19"/>
      <c r="B26" s="19" t="s">
        <v>287</v>
      </c>
      <c r="C26" s="19" t="s">
        <v>347</v>
      </c>
      <c r="D26" s="22" t="s">
        <v>718</v>
      </c>
      <c r="E26" s="20">
        <v>2247000</v>
      </c>
      <c r="F26" s="20"/>
      <c r="G26" s="20"/>
    </row>
    <row r="27" ht="18.75" customHeight="1" spans="1:7">
      <c r="A27" s="19"/>
      <c r="B27" s="19" t="s">
        <v>287</v>
      </c>
      <c r="C27" s="19" t="s">
        <v>349</v>
      </c>
      <c r="D27" s="22" t="s">
        <v>718</v>
      </c>
      <c r="E27" s="20">
        <v>81000</v>
      </c>
      <c r="F27" s="20"/>
      <c r="G27" s="20"/>
    </row>
    <row r="28" ht="18.75" customHeight="1" spans="1:7">
      <c r="A28" s="19"/>
      <c r="B28" s="19" t="s">
        <v>287</v>
      </c>
      <c r="C28" s="19" t="s">
        <v>351</v>
      </c>
      <c r="D28" s="22" t="s">
        <v>718</v>
      </c>
      <c r="E28" s="20">
        <v>4773600</v>
      </c>
      <c r="F28" s="20"/>
      <c r="G28" s="20"/>
    </row>
    <row r="29" ht="18.75" customHeight="1" spans="1:7">
      <c r="A29" s="19"/>
      <c r="B29" s="19" t="s">
        <v>287</v>
      </c>
      <c r="C29" s="19" t="s">
        <v>353</v>
      </c>
      <c r="D29" s="22" t="s">
        <v>718</v>
      </c>
      <c r="E29" s="20">
        <v>310528.08</v>
      </c>
      <c r="F29" s="20"/>
      <c r="G29" s="20"/>
    </row>
    <row r="30" ht="18.75" customHeight="1" spans="1:7">
      <c r="A30" s="19"/>
      <c r="B30" s="19" t="s">
        <v>287</v>
      </c>
      <c r="C30" s="19" t="s">
        <v>355</v>
      </c>
      <c r="D30" s="22" t="s">
        <v>718</v>
      </c>
      <c r="E30" s="20">
        <v>6909768.18</v>
      </c>
      <c r="F30" s="20"/>
      <c r="G30" s="20"/>
    </row>
    <row r="31" ht="18.75" customHeight="1" spans="1:7">
      <c r="A31" s="19"/>
      <c r="B31" s="19" t="s">
        <v>287</v>
      </c>
      <c r="C31" s="19" t="s">
        <v>357</v>
      </c>
      <c r="D31" s="22" t="s">
        <v>718</v>
      </c>
      <c r="E31" s="20">
        <v>1846800</v>
      </c>
      <c r="F31" s="20"/>
      <c r="G31" s="20"/>
    </row>
    <row r="32" ht="18.75" customHeight="1" spans="1:7">
      <c r="A32" s="19"/>
      <c r="B32" s="19" t="s">
        <v>315</v>
      </c>
      <c r="C32" s="19" t="s">
        <v>314</v>
      </c>
      <c r="D32" s="22" t="s">
        <v>718</v>
      </c>
      <c r="E32" s="20">
        <v>60000</v>
      </c>
      <c r="F32" s="20"/>
      <c r="G32" s="20"/>
    </row>
    <row r="33" ht="18.75" customHeight="1" spans="1:7">
      <c r="A33" s="19"/>
      <c r="B33" s="19" t="s">
        <v>315</v>
      </c>
      <c r="C33" s="19" t="s">
        <v>317</v>
      </c>
      <c r="D33" s="22" t="s">
        <v>718</v>
      </c>
      <c r="E33" s="20">
        <v>100000</v>
      </c>
      <c r="F33" s="20"/>
      <c r="G33" s="20"/>
    </row>
    <row r="34" ht="18.75" customHeight="1" spans="1:7">
      <c r="A34" s="19"/>
      <c r="B34" s="19" t="s">
        <v>315</v>
      </c>
      <c r="C34" s="19" t="s">
        <v>319</v>
      </c>
      <c r="D34" s="22" t="s">
        <v>718</v>
      </c>
      <c r="E34" s="20">
        <v>55000</v>
      </c>
      <c r="F34" s="20"/>
      <c r="G34" s="20"/>
    </row>
    <row r="35" ht="18.75" customHeight="1" spans="1:7">
      <c r="A35" s="19"/>
      <c r="B35" s="19" t="s">
        <v>315</v>
      </c>
      <c r="C35" s="19" t="s">
        <v>359</v>
      </c>
      <c r="D35" s="22" t="s">
        <v>718</v>
      </c>
      <c r="E35" s="20">
        <v>2800000</v>
      </c>
      <c r="F35" s="20"/>
      <c r="G35" s="20"/>
    </row>
    <row r="36" ht="18.75" customHeight="1" spans="1:7">
      <c r="A36" s="23" t="s">
        <v>30</v>
      </c>
      <c r="B36" s="24" t="s">
        <v>301</v>
      </c>
      <c r="C36" s="24"/>
      <c r="D36" s="25"/>
      <c r="E36" s="20">
        <v>37404189.28</v>
      </c>
      <c r="F36" s="20"/>
      <c r="G36" s="20"/>
    </row>
  </sheetData>
  <mergeCells count="11">
    <mergeCell ref="A2:G2"/>
    <mergeCell ref="A3:D3"/>
    <mergeCell ref="E4:G4"/>
    <mergeCell ref="A36:D36"/>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LovePurple</cp:lastModifiedBy>
  <dcterms:created xsi:type="dcterms:W3CDTF">2025-02-11T01:35:00Z</dcterms:created>
  <dcterms:modified xsi:type="dcterms:W3CDTF">2025-02-11T02:58:42Z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ICV">
    <vt:lpwstr>36B9C8E3A023434CB218F5021094CE7B</vt:lpwstr>
  </property>
</Properties>
</file>