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tabRatio="582"/>
  </bookViews>
  <sheets>
    <sheet name="Sheet1" sheetId="1" r:id="rId1"/>
  </sheets>
  <definedNames>
    <definedName name="_xlnm._FilterDatabase" localSheetId="0" hidden="1">Sheet1!$A$1:$I$61</definedName>
  </definedNames>
  <calcPr calcId="144525"/>
</workbook>
</file>

<file path=xl/sharedStrings.xml><?xml version="1.0" encoding="utf-8"?>
<sst xmlns="http://schemas.openxmlformats.org/spreadsheetml/2006/main" count="193" uniqueCount="124">
  <si>
    <t>2022年景洪市民政局彩票公益金项目情况统计表</t>
  </si>
  <si>
    <t>序号</t>
  </si>
  <si>
    <t>资金下达文件号</t>
  </si>
  <si>
    <t>项目名称</t>
  </si>
  <si>
    <t>项目执行单位</t>
  </si>
  <si>
    <t>下达金额</t>
  </si>
  <si>
    <t>截至2022年12月31日支出金额</t>
  </si>
  <si>
    <t>项目进展情况</t>
  </si>
  <si>
    <t>备注</t>
  </si>
  <si>
    <t>州级文号</t>
  </si>
  <si>
    <t>市级文号</t>
  </si>
  <si>
    <t>景财社〔2020〕177号</t>
  </si>
  <si>
    <t>景财社〔2022〕2号</t>
  </si>
  <si>
    <t>养老服务体系建设专项资金</t>
  </si>
  <si>
    <t>景洪市民政局</t>
  </si>
  <si>
    <t>项目于2021年完工，结余16241.66元不再使用。</t>
  </si>
  <si>
    <t>困难群众火化补助资金</t>
  </si>
  <si>
    <t>用于发放46人困难群众火化补助资金，资金使用完毕。</t>
  </si>
  <si>
    <t>社会力量兴办养老机构补助资金</t>
  </si>
  <si>
    <t>用于勐罕敬老院消防改造，已竣工验收，结余58758.21元不再使用。</t>
  </si>
  <si>
    <t>合计</t>
  </si>
  <si>
    <t>西财社发〔2021〕165号</t>
  </si>
  <si>
    <t>特殊困难群体火化补助资金</t>
  </si>
  <si>
    <t>用于发放特殊困难群体火化补助，因先使用上年结转资金支付，故此笔资金暂未使用。</t>
  </si>
  <si>
    <t>西财社发〔2021〕168 号</t>
  </si>
  <si>
    <t>养老机构提质改造专项资金</t>
  </si>
  <si>
    <t>用于景洪市敬老院（嘎洒、勐养、普文、勐罕）提质改造，已竣工验收，资金使用完毕。</t>
  </si>
  <si>
    <t>西财社发〔2021〕180 号</t>
  </si>
  <si>
    <t>乡镇（街道）社工站奖励资金</t>
  </si>
  <si>
    <t>用于社工站示范点建设，资金使用完毕。</t>
  </si>
  <si>
    <t>“三区”计划配套专项资金</t>
  </si>
  <si>
    <t>用于选派社工开展困境人群社工服务，资金使用完毕。</t>
  </si>
  <si>
    <t>孤儿助学</t>
  </si>
  <si>
    <t>用于支付4名孤儿助学经费，资金使用完毕。</t>
  </si>
  <si>
    <t>西财社发〔2021〕1号</t>
  </si>
  <si>
    <t>用于支付3名孤儿助学经费，资金使用完毕。</t>
  </si>
  <si>
    <t>西财社发〔2021〕284号</t>
  </si>
  <si>
    <t>用于发放3人特殊困难群体火化补助，因先使用上年结转资金支付，故此笔资金未全部支出。</t>
  </si>
  <si>
    <t>事实无人抚养儿童助学补助资金</t>
  </si>
  <si>
    <t>用于支付2名事实无人抚养儿童助学金，资金使用完毕。</t>
  </si>
  <si>
    <t>西财综发〔2021〕16号</t>
  </si>
  <si>
    <t>景财社〔2022〕84号</t>
  </si>
  <si>
    <t>景洪市江北街道沧江社区日间照料服务中心建设项目的专项资金</t>
  </si>
  <si>
    <t>用于建设景洪市江北街道沧江社区日间照料服务中心，项目完成80%，结余153220元计划2023年6月底支出。</t>
  </si>
  <si>
    <t>西财综发〔2021〕17 号</t>
  </si>
  <si>
    <t>景财综采〔2022〕19号</t>
  </si>
  <si>
    <t xml:space="preserve">特困供养服务设施提质改造经费 </t>
  </si>
  <si>
    <t>项目于2021年完工，结余2000元不再使用。</t>
  </si>
  <si>
    <t>西财综发〔2021〕21 号</t>
  </si>
  <si>
    <t>景洪市敬老院装修改造项目专项资金</t>
  </si>
  <si>
    <t>用于景洪市敬老院装修改造项目（嘎洒、勐养、普文敬老院装修改造项目），已竣工验收，给余33869.24元不再使用。</t>
  </si>
  <si>
    <t>西财综发〔2021〕56 号</t>
  </si>
  <si>
    <t>用于景洪市敬老院装修改造项目（嘎洒、勐养、普文敬老院装修改造项目），已竣工验收，计划2023年12月支付质量保证金。</t>
  </si>
  <si>
    <t>西财社发〔2021〕194号</t>
  </si>
  <si>
    <t>景财社〔2022〕241号</t>
  </si>
  <si>
    <t>社会力量兴办养老服务机构一次性建设补贴</t>
  </si>
  <si>
    <t>老年幸福食堂补助资金</t>
  </si>
  <si>
    <t>用于景洪市老年幸福食堂补助，资金使用完毕。</t>
  </si>
  <si>
    <t>居家适老化改造项目资金</t>
  </si>
  <si>
    <t>用于大渡岗乡居家适老化改造项目，已竣工验收，结余不造使用。</t>
  </si>
  <si>
    <t>事实无人抚养儿童助学项目</t>
  </si>
  <si>
    <t>用于发放事实无人抚养儿童助学金，因先使用上年结转资金支付，故此笔资金暂未使用。</t>
  </si>
  <si>
    <t>全国未成年人保护示范创建工作</t>
  </si>
  <si>
    <t>用于开展景洪市未成年人保护示范创建工作，因项目于2022年12月启动，故此笔资金暂未使用。</t>
  </si>
  <si>
    <t>城乡社区综合服务设施建设补助</t>
  </si>
  <si>
    <t>嘎洒镇人民政府</t>
  </si>
  <si>
    <t>用于开展城乡社区综合服务设施建设，因项目未开展，故此笔资金暂未使用。</t>
  </si>
  <si>
    <t>现代化边境小康村、涉藏城区社区服务体系建设补助</t>
  </si>
  <si>
    <t>勐龙镇人民政府</t>
  </si>
  <si>
    <t>用于开展现代化边境小康村建设，因项目未开展，故此笔资金暂未使用。</t>
  </si>
  <si>
    <t>“牵手计划”及省级社区志愿服务站、“五社联动”试点经费</t>
  </si>
  <si>
    <t>允景洪街道办事处</t>
  </si>
  <si>
    <t>用于允景洪街道孔雀湖社区志愿服务试点建设，资金使用完毕。</t>
  </si>
  <si>
    <t>景财社〔2022〕250号</t>
  </si>
  <si>
    <t>救助管理机构救助项目</t>
  </si>
  <si>
    <t>用于购买救助专用车1辆，结余4176.58元于2023年2月支出。</t>
  </si>
  <si>
    <t>西财社发〔2021〕289号</t>
  </si>
  <si>
    <t>景财社〔2022〕251号</t>
  </si>
  <si>
    <t>社工站建设</t>
  </si>
  <si>
    <t>用于开展社工站建设，因2022年项目未启动，故此笔资金暂未使用。</t>
  </si>
  <si>
    <t>西财社发〔2021〕28号</t>
  </si>
  <si>
    <t>景财社〔2022〕36号</t>
  </si>
  <si>
    <t>用于支付5名孤儿助学金，剩余28000元计划2023年9月支付完毕。</t>
  </si>
  <si>
    <t>社会工作和志愿服务项目资金</t>
  </si>
  <si>
    <t>用于允景洪街道城乡社区治理现代化试点建设，资金使用完毕。</t>
  </si>
  <si>
    <t>残疾人补助金</t>
  </si>
  <si>
    <t>用于允景洪街道风情园社区开展残疾人活动，资金使用完毕。</t>
  </si>
  <si>
    <t>西财社发〔2021〕327号</t>
  </si>
  <si>
    <t>景财社〔2022〕295号</t>
  </si>
  <si>
    <t>“三区”社工人才实施计划项目经费</t>
  </si>
  <si>
    <t>用于选派社工开展困境人群社工服务，因项目未开展，故此笔资金暂未使用。</t>
  </si>
  <si>
    <t>西财社发〔2022〕77 号</t>
  </si>
  <si>
    <t>景财社〔2021〕69号</t>
  </si>
  <si>
    <t>城市居民最低生活保障金州级补助资金</t>
  </si>
  <si>
    <t>用于发放城市居民最低生活保障补助金，资金使用完毕。</t>
  </si>
  <si>
    <t>农村最低生活保障金州级补助资金</t>
  </si>
  <si>
    <t>用于发放农村最低生活保障补助金，结余1400元不再使用。</t>
  </si>
  <si>
    <t>城市特困人员救助供养州级补助资金</t>
  </si>
  <si>
    <t>用于发放城市特困人员救助供养补助金，资金使用完毕。</t>
  </si>
  <si>
    <t>60岁以上完全实地农民州级补助资金</t>
  </si>
  <si>
    <t>用于发放60岁以上完全实地农民补助金，资金使用完毕。</t>
  </si>
  <si>
    <t>西财社发〔2022〕82号</t>
  </si>
  <si>
    <t>景财社〔2022〕150号</t>
  </si>
  <si>
    <t>残疾人两项补贴州级预算补助资金</t>
  </si>
  <si>
    <t>用于发放困难残疾人生活补助和重度残疾人护理补贴，结余66400元计划于2023年4月使用。</t>
  </si>
  <si>
    <t>西财社发〔2022〕83号</t>
  </si>
  <si>
    <t>景财社〔2022〕149号</t>
  </si>
  <si>
    <t>儿童福利项目组织与实施专项资金</t>
  </si>
  <si>
    <t>用于支付儿童福利购买社会服务费，资金使用完毕。</t>
  </si>
  <si>
    <t>特困儿童生活补助经费</t>
  </si>
  <si>
    <t>用于发放特困儿童生活补助，资金使用完毕。</t>
  </si>
  <si>
    <t>高龄长寿保健县市补助资金</t>
  </si>
  <si>
    <t>用于发放80岁以上老人保健补助及百岁寿星老人长寿补助，资金使用完毕。</t>
  </si>
  <si>
    <t>西财综发〔2022〕36号</t>
  </si>
  <si>
    <t>景财综采〔2022〕111号</t>
  </si>
  <si>
    <t>景洪市流浪乞讨救助管理站项目及勐龙烈士陵园建设项目的专项资金</t>
  </si>
  <si>
    <t>用于景洪市流浪乞讨救助管理站项目，已竣工验收，资金使用完毕。</t>
  </si>
  <si>
    <t>用于勐龙烈士陵园建设项目，已竣工验收，结余9087.67元不再使用。</t>
  </si>
  <si>
    <t>西财综发〔2022〕57号</t>
  </si>
  <si>
    <t>景财综〔2022〕11号</t>
  </si>
  <si>
    <t>2022年第二批州级福利彩票公益金的专项资金</t>
  </si>
  <si>
    <t>用于景洪龙山公墓资产评估费，资金一使用完毕。</t>
  </si>
  <si>
    <t>用于景洪市流浪乞讨救助管理站项目，项目已竣工验收，资金使用完毕。</t>
  </si>
  <si>
    <t>用于景洪市敬老院（嘎洒、勐养、普文、勐罕）提质改造，已竣工验收，结余207549元为项目质量保证金，计划2023年12月支出。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</si>
</sst>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s>
  <fonts count="24">
    <font>
      <sz val="11"/>
      <color theme="1"/>
      <name val="宋体"/>
      <charset val="134"/>
      <scheme val="minor"/>
    </font>
    <font>
      <sz val="12"/>
      <color theme="1"/>
      <name val="宋体"/>
      <charset val="134"/>
      <scheme val="minor"/>
    </font>
    <font>
      <sz val="22"/>
      <color theme="1"/>
      <name val="方正小标宋_GBK"/>
      <charset val="134"/>
    </font>
    <font>
      <b/>
      <sz val="12"/>
      <color theme="1"/>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sz val="11"/>
      <color rgb="FF3F3F76"/>
      <name val="宋体"/>
      <charset val="0"/>
      <scheme val="minor"/>
    </font>
    <font>
      <sz val="11"/>
      <color rgb="FF9C6500"/>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3" borderId="0" applyNumberFormat="0" applyBorder="0" applyAlignment="0" applyProtection="0">
      <alignment vertical="center"/>
    </xf>
    <xf numFmtId="0" fontId="14"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0" borderId="14" applyNumberFormat="0" applyFont="0" applyAlignment="0" applyProtection="0">
      <alignment vertical="center"/>
    </xf>
    <xf numFmtId="0" fontId="6" fillId="12"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7" applyNumberFormat="0" applyFill="0" applyAlignment="0" applyProtection="0">
      <alignment vertical="center"/>
    </xf>
    <xf numFmtId="0" fontId="7" fillId="0" borderId="7" applyNumberFormat="0" applyFill="0" applyAlignment="0" applyProtection="0">
      <alignment vertical="center"/>
    </xf>
    <xf numFmtId="0" fontId="6" fillId="22" borderId="0" applyNumberFormat="0" applyBorder="0" applyAlignment="0" applyProtection="0">
      <alignment vertical="center"/>
    </xf>
    <xf numFmtId="0" fontId="11" fillId="0" borderId="10" applyNumberFormat="0" applyFill="0" applyAlignment="0" applyProtection="0">
      <alignment vertical="center"/>
    </xf>
    <xf numFmtId="0" fontId="6" fillId="3" borderId="0" applyNumberFormat="0" applyBorder="0" applyAlignment="0" applyProtection="0">
      <alignment vertical="center"/>
    </xf>
    <xf numFmtId="0" fontId="22" fillId="9" borderId="13" applyNumberFormat="0" applyAlignment="0" applyProtection="0">
      <alignment vertical="center"/>
    </xf>
    <xf numFmtId="0" fontId="13" fillId="9" borderId="9" applyNumberFormat="0" applyAlignment="0" applyProtection="0">
      <alignment vertical="center"/>
    </xf>
    <xf numFmtId="0" fontId="10" fillId="5" borderId="8" applyNumberFormat="0" applyAlignment="0" applyProtection="0">
      <alignment vertical="center"/>
    </xf>
    <xf numFmtId="0" fontId="5" fillId="24" borderId="0" applyNumberFormat="0" applyBorder="0" applyAlignment="0" applyProtection="0">
      <alignment vertical="center"/>
    </xf>
    <xf numFmtId="0" fontId="6" fillId="26" borderId="0" applyNumberFormat="0" applyBorder="0" applyAlignment="0" applyProtection="0">
      <alignment vertical="center"/>
    </xf>
    <xf numFmtId="0" fontId="18" fillId="0" borderId="11" applyNumberFormat="0" applyFill="0" applyAlignment="0" applyProtection="0">
      <alignment vertical="center"/>
    </xf>
    <xf numFmtId="0" fontId="21" fillId="0" borderId="12" applyNumberFormat="0" applyFill="0" applyAlignment="0" applyProtection="0">
      <alignment vertical="center"/>
    </xf>
    <xf numFmtId="0" fontId="12" fillId="8" borderId="0" applyNumberFormat="0" applyBorder="0" applyAlignment="0" applyProtection="0">
      <alignment vertical="center"/>
    </xf>
    <xf numFmtId="0" fontId="15" fillId="18" borderId="0" applyNumberFormat="0" applyBorder="0" applyAlignment="0" applyProtection="0">
      <alignment vertical="center"/>
    </xf>
    <xf numFmtId="0" fontId="5" fillId="29" borderId="0" applyNumberFormat="0" applyBorder="0" applyAlignment="0" applyProtection="0">
      <alignment vertical="center"/>
    </xf>
    <xf numFmtId="0" fontId="6" fillId="19"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5" fillId="15" borderId="0" applyNumberFormat="0" applyBorder="0" applyAlignment="0" applyProtection="0">
      <alignment vertical="center"/>
    </xf>
    <xf numFmtId="0" fontId="5" fillId="31" borderId="0" applyNumberFormat="0" applyBorder="0" applyAlignment="0" applyProtection="0">
      <alignment vertical="center"/>
    </xf>
    <xf numFmtId="0" fontId="6" fillId="28" borderId="0" applyNumberFormat="0" applyBorder="0" applyAlignment="0" applyProtection="0">
      <alignment vertical="center"/>
    </xf>
    <xf numFmtId="0" fontId="6" fillId="17" borderId="0" applyNumberFormat="0" applyBorder="0" applyAlignment="0" applyProtection="0">
      <alignment vertical="center"/>
    </xf>
    <xf numFmtId="0" fontId="5" fillId="21" borderId="0" applyNumberFormat="0" applyBorder="0" applyAlignment="0" applyProtection="0">
      <alignment vertical="center"/>
    </xf>
    <xf numFmtId="0" fontId="5" fillId="27" borderId="0" applyNumberFormat="0" applyBorder="0" applyAlignment="0" applyProtection="0">
      <alignment vertical="center"/>
    </xf>
    <xf numFmtId="0" fontId="6" fillId="30" borderId="0" applyNumberFormat="0" applyBorder="0" applyAlignment="0" applyProtection="0">
      <alignment vertical="center"/>
    </xf>
    <xf numFmtId="0" fontId="5" fillId="11" borderId="0" applyNumberFormat="0" applyBorder="0" applyAlignment="0" applyProtection="0">
      <alignment vertical="center"/>
    </xf>
    <xf numFmtId="0" fontId="6" fillId="25" borderId="0" applyNumberFormat="0" applyBorder="0" applyAlignment="0" applyProtection="0">
      <alignment vertical="center"/>
    </xf>
    <xf numFmtId="0" fontId="6" fillId="23" borderId="0" applyNumberFormat="0" applyBorder="0" applyAlignment="0" applyProtection="0">
      <alignment vertical="center"/>
    </xf>
    <xf numFmtId="0" fontId="5" fillId="32" borderId="0" applyNumberFormat="0" applyBorder="0" applyAlignment="0" applyProtection="0">
      <alignment vertical="center"/>
    </xf>
    <xf numFmtId="0" fontId="6" fillId="14" borderId="0" applyNumberFormat="0" applyBorder="0" applyAlignment="0" applyProtection="0">
      <alignment vertical="center"/>
    </xf>
  </cellStyleXfs>
  <cellXfs count="38">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176" fontId="0" fillId="0" borderId="0" xfId="0" applyNumberFormat="1" applyFill="1" applyAlignment="1">
      <alignment horizontal="center" vertical="center"/>
    </xf>
    <xf numFmtId="176" fontId="0" fillId="0" borderId="0" xfId="0" applyNumberFormat="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176" fontId="2" fillId="0" borderId="0" xfId="0" applyNumberFormat="1"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xf>
    <xf numFmtId="176" fontId="1" fillId="0" borderId="2"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4" xfId="0"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1" fillId="0" borderId="5"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zoomScale="90" zoomScaleNormal="90" topLeftCell="C1" workbookViewId="0">
      <selection activeCell="D31" sqref="D31"/>
    </sheetView>
  </sheetViews>
  <sheetFormatPr defaultColWidth="9" defaultRowHeight="14"/>
  <cols>
    <col min="1" max="1" width="6.38181818181818" style="2" customWidth="1"/>
    <col min="2" max="2" width="25.5545454545455" style="2" customWidth="1"/>
    <col min="3" max="3" width="24.6454545454545" style="2" customWidth="1"/>
    <col min="4" max="4" width="31.7090909090909" style="3" customWidth="1"/>
    <col min="5" max="5" width="25.4090909090909" style="2" customWidth="1"/>
    <col min="6" max="6" width="17.2181818181818" style="4" customWidth="1"/>
    <col min="7" max="7" width="17.0636363636364" style="5" customWidth="1"/>
    <col min="8" max="8" width="51.5" style="3" customWidth="1"/>
    <col min="9" max="16384" width="9" style="2"/>
  </cols>
  <sheetData>
    <row r="1" ht="51" customHeight="1" spans="1:9">
      <c r="A1" s="6" t="s">
        <v>0</v>
      </c>
      <c r="B1" s="6"/>
      <c r="C1" s="6"/>
      <c r="D1" s="7"/>
      <c r="E1" s="6"/>
      <c r="F1" s="8"/>
      <c r="G1" s="8"/>
      <c r="H1" s="7"/>
      <c r="I1" s="6"/>
    </row>
    <row r="2" s="1" customFormat="1" ht="36" customHeight="1" spans="1:9">
      <c r="A2" s="9" t="s">
        <v>1</v>
      </c>
      <c r="B2" s="9" t="s">
        <v>2</v>
      </c>
      <c r="C2" s="9"/>
      <c r="D2" s="10" t="s">
        <v>3</v>
      </c>
      <c r="E2" s="11" t="s">
        <v>4</v>
      </c>
      <c r="F2" s="12" t="s">
        <v>5</v>
      </c>
      <c r="G2" s="13" t="s">
        <v>6</v>
      </c>
      <c r="H2" s="10" t="s">
        <v>7</v>
      </c>
      <c r="I2" s="9" t="s">
        <v>8</v>
      </c>
    </row>
    <row r="3" s="1" customFormat="1" ht="31" customHeight="1" spans="1:9">
      <c r="A3" s="9"/>
      <c r="B3" s="9" t="s">
        <v>9</v>
      </c>
      <c r="C3" s="9" t="s">
        <v>10</v>
      </c>
      <c r="D3" s="10"/>
      <c r="E3" s="14"/>
      <c r="F3" s="12"/>
      <c r="G3" s="13"/>
      <c r="H3" s="10"/>
      <c r="I3" s="9"/>
    </row>
    <row r="4" s="1" customFormat="1" ht="31" customHeight="1" spans="1:9">
      <c r="A4" s="15"/>
      <c r="B4" s="16" t="s">
        <v>11</v>
      </c>
      <c r="C4" s="16" t="s">
        <v>12</v>
      </c>
      <c r="D4" s="17" t="s">
        <v>13</v>
      </c>
      <c r="E4" s="18" t="s">
        <v>14</v>
      </c>
      <c r="F4" s="19">
        <v>16241.66</v>
      </c>
      <c r="G4" s="18">
        <v>0</v>
      </c>
      <c r="H4" s="17" t="s">
        <v>15</v>
      </c>
      <c r="I4" s="9"/>
    </row>
    <row r="5" s="1" customFormat="1" ht="31" customHeight="1" spans="1:9">
      <c r="A5" s="20">
        <v>1</v>
      </c>
      <c r="B5" s="21"/>
      <c r="C5" s="21"/>
      <c r="D5" s="17" t="s">
        <v>16</v>
      </c>
      <c r="E5" s="18" t="s">
        <v>14</v>
      </c>
      <c r="F5" s="19">
        <v>46000</v>
      </c>
      <c r="G5" s="19">
        <v>46000</v>
      </c>
      <c r="H5" s="17" t="s">
        <v>17</v>
      </c>
      <c r="I5" s="9"/>
    </row>
    <row r="6" s="1" customFormat="1" ht="35" customHeight="1" spans="1:9">
      <c r="A6" s="22"/>
      <c r="B6" s="21"/>
      <c r="C6" s="21"/>
      <c r="D6" s="17" t="s">
        <v>18</v>
      </c>
      <c r="E6" s="18" t="s">
        <v>14</v>
      </c>
      <c r="F6" s="19">
        <v>108542.66</v>
      </c>
      <c r="G6" s="19">
        <v>49784.45</v>
      </c>
      <c r="H6" s="17" t="s">
        <v>19</v>
      </c>
      <c r="I6" s="18"/>
    </row>
    <row r="7" s="1" customFormat="1" ht="30" customHeight="1" spans="1:9">
      <c r="A7" s="22"/>
      <c r="B7" s="21"/>
      <c r="C7" s="21"/>
      <c r="D7" s="23" t="s">
        <v>20</v>
      </c>
      <c r="E7" s="24"/>
      <c r="F7" s="12">
        <f>SUM(F4:F6)</f>
        <v>170784.32</v>
      </c>
      <c r="G7" s="12">
        <f>SUM(G4:G6)</f>
        <v>95784.45</v>
      </c>
      <c r="H7" s="17"/>
      <c r="I7" s="18"/>
    </row>
    <row r="8" s="1" customFormat="1" ht="35" customHeight="1" spans="1:9">
      <c r="A8" s="20">
        <v>2</v>
      </c>
      <c r="B8" s="25" t="s">
        <v>21</v>
      </c>
      <c r="C8" s="20" t="s">
        <v>12</v>
      </c>
      <c r="D8" s="17" t="s">
        <v>22</v>
      </c>
      <c r="E8" s="18" t="s">
        <v>14</v>
      </c>
      <c r="F8" s="19">
        <v>80000</v>
      </c>
      <c r="G8" s="19">
        <v>0</v>
      </c>
      <c r="H8" s="17" t="s">
        <v>23</v>
      </c>
      <c r="I8" s="18"/>
    </row>
    <row r="9" s="1" customFormat="1" ht="35" customHeight="1" spans="1:9">
      <c r="A9" s="26"/>
      <c r="B9" s="27"/>
      <c r="C9" s="22"/>
      <c r="D9" s="23" t="s">
        <v>20</v>
      </c>
      <c r="E9" s="24"/>
      <c r="F9" s="12">
        <f>SUM(F8:F8)</f>
        <v>80000</v>
      </c>
      <c r="G9" s="12">
        <f>SUM(G8:G8)</f>
        <v>0</v>
      </c>
      <c r="H9" s="17"/>
      <c r="I9" s="18"/>
    </row>
    <row r="10" s="1" customFormat="1" ht="35" customHeight="1" spans="1:9">
      <c r="A10" s="20">
        <v>3</v>
      </c>
      <c r="B10" s="20" t="s">
        <v>24</v>
      </c>
      <c r="C10" s="20" t="s">
        <v>12</v>
      </c>
      <c r="D10" s="17" t="s">
        <v>25</v>
      </c>
      <c r="E10" s="18" t="s">
        <v>14</v>
      </c>
      <c r="F10" s="19">
        <v>1496872.49</v>
      </c>
      <c r="G10" s="19">
        <v>1496872.49</v>
      </c>
      <c r="H10" s="17" t="s">
        <v>26</v>
      </c>
      <c r="I10" s="18"/>
    </row>
    <row r="11" s="1" customFormat="1" ht="29" customHeight="1" spans="1:9">
      <c r="A11" s="26"/>
      <c r="B11" s="26"/>
      <c r="C11" s="22"/>
      <c r="D11" s="23" t="s">
        <v>20</v>
      </c>
      <c r="E11" s="24"/>
      <c r="F11" s="12">
        <f>SUM(F10:F10)</f>
        <v>1496872.49</v>
      </c>
      <c r="G11" s="12">
        <f>SUM(G10:G10)</f>
        <v>1496872.49</v>
      </c>
      <c r="H11" s="17"/>
      <c r="I11" s="18"/>
    </row>
    <row r="12" s="1" customFormat="1" ht="35" customHeight="1" spans="1:9">
      <c r="A12" s="16">
        <v>4</v>
      </c>
      <c r="B12" s="16" t="s">
        <v>27</v>
      </c>
      <c r="C12" s="20" t="s">
        <v>12</v>
      </c>
      <c r="D12" s="17" t="s">
        <v>28</v>
      </c>
      <c r="E12" s="18" t="s">
        <v>14</v>
      </c>
      <c r="F12" s="19">
        <v>100000</v>
      </c>
      <c r="G12" s="19">
        <v>100000</v>
      </c>
      <c r="H12" s="17" t="s">
        <v>29</v>
      </c>
      <c r="I12" s="18"/>
    </row>
    <row r="13" s="1" customFormat="1" ht="35" customHeight="1" spans="1:9">
      <c r="A13" s="21"/>
      <c r="B13" s="21"/>
      <c r="C13" s="22"/>
      <c r="D13" s="17" t="s">
        <v>30</v>
      </c>
      <c r="E13" s="18" t="s">
        <v>14</v>
      </c>
      <c r="F13" s="19">
        <v>80000</v>
      </c>
      <c r="G13" s="19">
        <v>80000</v>
      </c>
      <c r="H13" s="17" t="s">
        <v>31</v>
      </c>
      <c r="I13" s="18"/>
    </row>
    <row r="14" s="1" customFormat="1" ht="35" customHeight="1" spans="1:9">
      <c r="A14" s="21"/>
      <c r="B14" s="21"/>
      <c r="C14" s="22"/>
      <c r="D14" s="17" t="s">
        <v>32</v>
      </c>
      <c r="E14" s="18" t="s">
        <v>14</v>
      </c>
      <c r="F14" s="19">
        <v>10000</v>
      </c>
      <c r="G14" s="19">
        <v>10000</v>
      </c>
      <c r="H14" s="17" t="s">
        <v>33</v>
      </c>
      <c r="I14" s="18"/>
    </row>
    <row r="15" s="1" customFormat="1" ht="35" customHeight="1" spans="1:9">
      <c r="A15" s="21"/>
      <c r="B15" s="28"/>
      <c r="C15" s="22"/>
      <c r="D15" s="23" t="s">
        <v>20</v>
      </c>
      <c r="E15" s="24"/>
      <c r="F15" s="12">
        <f>SUM(F12:F14)</f>
        <v>190000</v>
      </c>
      <c r="G15" s="12">
        <f>SUM(G12:G14)</f>
        <v>190000</v>
      </c>
      <c r="H15" s="17"/>
      <c r="I15" s="18"/>
    </row>
    <row r="16" s="1" customFormat="1" ht="35" customHeight="1" spans="1:9">
      <c r="A16" s="16">
        <v>5</v>
      </c>
      <c r="B16" s="16" t="s">
        <v>34</v>
      </c>
      <c r="C16" s="20" t="s">
        <v>12</v>
      </c>
      <c r="D16" s="17" t="s">
        <v>32</v>
      </c>
      <c r="E16" s="18" t="s">
        <v>14</v>
      </c>
      <c r="F16" s="19">
        <v>7500</v>
      </c>
      <c r="G16" s="19">
        <v>7500</v>
      </c>
      <c r="H16" s="17" t="s">
        <v>35</v>
      </c>
      <c r="I16" s="18"/>
    </row>
    <row r="17" s="1" customFormat="1" ht="35" customHeight="1" spans="1:9">
      <c r="A17" s="21"/>
      <c r="B17" s="28"/>
      <c r="C17" s="22"/>
      <c r="D17" s="23" t="s">
        <v>20</v>
      </c>
      <c r="E17" s="24"/>
      <c r="F17" s="12">
        <f>SUM(F16:F16)</f>
        <v>7500</v>
      </c>
      <c r="G17" s="12">
        <f>SUM(G16:G16)</f>
        <v>7500</v>
      </c>
      <c r="H17" s="17"/>
      <c r="I17" s="18"/>
    </row>
    <row r="18" s="1" customFormat="1" ht="35" customHeight="1" spans="1:9">
      <c r="A18" s="20">
        <v>6</v>
      </c>
      <c r="B18" s="18" t="s">
        <v>36</v>
      </c>
      <c r="C18" s="20" t="s">
        <v>12</v>
      </c>
      <c r="D18" s="17" t="s">
        <v>22</v>
      </c>
      <c r="E18" s="18" t="s">
        <v>14</v>
      </c>
      <c r="F18" s="19">
        <v>40000</v>
      </c>
      <c r="G18" s="19">
        <v>3000</v>
      </c>
      <c r="H18" s="17" t="s">
        <v>37</v>
      </c>
      <c r="I18" s="18"/>
    </row>
    <row r="19" s="1" customFormat="1" ht="35" customHeight="1" spans="1:9">
      <c r="A19" s="22"/>
      <c r="B19" s="18"/>
      <c r="C19" s="22"/>
      <c r="D19" s="25" t="s">
        <v>38</v>
      </c>
      <c r="E19" s="18" t="s">
        <v>14</v>
      </c>
      <c r="F19" s="29">
        <v>4000</v>
      </c>
      <c r="G19" s="29">
        <v>4000</v>
      </c>
      <c r="H19" s="25" t="s">
        <v>39</v>
      </c>
      <c r="I19" s="18"/>
    </row>
    <row r="20" s="1" customFormat="1" ht="30" customHeight="1" spans="1:9">
      <c r="A20" s="26"/>
      <c r="B20" s="18"/>
      <c r="C20" s="26"/>
      <c r="D20" s="23" t="s">
        <v>20</v>
      </c>
      <c r="E20" s="24"/>
      <c r="F20" s="12">
        <f>SUM(F18:F19)</f>
        <v>44000</v>
      </c>
      <c r="G20" s="12">
        <f>SUM(G18:G19)</f>
        <v>7000</v>
      </c>
      <c r="H20" s="17"/>
      <c r="I20" s="18"/>
    </row>
    <row r="21" s="1" customFormat="1" ht="47" customHeight="1" spans="1:9">
      <c r="A21" s="18">
        <v>7</v>
      </c>
      <c r="B21" s="18" t="s">
        <v>40</v>
      </c>
      <c r="C21" s="18" t="s">
        <v>41</v>
      </c>
      <c r="D21" s="17" t="s">
        <v>42</v>
      </c>
      <c r="E21" s="18" t="s">
        <v>14</v>
      </c>
      <c r="F21" s="19">
        <v>700000</v>
      </c>
      <c r="G21" s="19">
        <v>546780</v>
      </c>
      <c r="H21" s="27" t="s">
        <v>43</v>
      </c>
      <c r="I21" s="18"/>
    </row>
    <row r="22" s="1" customFormat="1" ht="30" customHeight="1" spans="1:9">
      <c r="A22" s="18"/>
      <c r="B22" s="18"/>
      <c r="C22" s="18"/>
      <c r="D22" s="10" t="s">
        <v>20</v>
      </c>
      <c r="E22" s="10"/>
      <c r="F22" s="12">
        <f>SUM(F21:F21)</f>
        <v>700000</v>
      </c>
      <c r="G22" s="12">
        <f>SUM(G21:G21)</f>
        <v>546780</v>
      </c>
      <c r="H22" s="27"/>
      <c r="I22" s="18"/>
    </row>
    <row r="23" s="1" customFormat="1" ht="30" customHeight="1" spans="1:9">
      <c r="A23" s="18">
        <v>8</v>
      </c>
      <c r="B23" s="20" t="s">
        <v>44</v>
      </c>
      <c r="C23" s="20" t="s">
        <v>45</v>
      </c>
      <c r="D23" s="17" t="s">
        <v>46</v>
      </c>
      <c r="E23" s="18" t="s">
        <v>14</v>
      </c>
      <c r="F23" s="19">
        <v>2000</v>
      </c>
      <c r="G23" s="19">
        <v>0</v>
      </c>
      <c r="H23" s="17" t="s">
        <v>47</v>
      </c>
      <c r="I23" s="18"/>
    </row>
    <row r="24" s="1" customFormat="1" ht="30" customHeight="1" spans="1:9">
      <c r="A24" s="18"/>
      <c r="B24" s="26"/>
      <c r="C24" s="26"/>
      <c r="D24" s="10" t="s">
        <v>20</v>
      </c>
      <c r="E24" s="10"/>
      <c r="F24" s="12">
        <f>SUM(F23:F23)</f>
        <v>2000</v>
      </c>
      <c r="G24" s="12">
        <f>SUM(G23:G23)</f>
        <v>0</v>
      </c>
      <c r="H24" s="17"/>
      <c r="I24" s="18"/>
    </row>
    <row r="25" s="1" customFormat="1" ht="51" customHeight="1" spans="1:9">
      <c r="A25" s="18">
        <v>9</v>
      </c>
      <c r="B25" s="18" t="s">
        <v>48</v>
      </c>
      <c r="C25" s="18" t="s">
        <v>45</v>
      </c>
      <c r="D25" s="17" t="s">
        <v>49</v>
      </c>
      <c r="E25" s="18" t="s">
        <v>14</v>
      </c>
      <c r="F25" s="19">
        <v>1659700</v>
      </c>
      <c r="G25" s="19">
        <v>1625830.76</v>
      </c>
      <c r="H25" s="27" t="s">
        <v>50</v>
      </c>
      <c r="I25" s="18"/>
    </row>
    <row r="26" s="1" customFormat="1" ht="30" customHeight="1" spans="1:9">
      <c r="A26" s="18"/>
      <c r="B26" s="18"/>
      <c r="C26" s="18"/>
      <c r="D26" s="10" t="s">
        <v>20</v>
      </c>
      <c r="E26" s="10"/>
      <c r="F26" s="12">
        <f>SUM(F25:F25)</f>
        <v>1659700</v>
      </c>
      <c r="G26" s="12">
        <f>SUM(G25:G25)</f>
        <v>1625830.76</v>
      </c>
      <c r="H26" s="27"/>
      <c r="I26" s="18"/>
    </row>
    <row r="27" s="1" customFormat="1" ht="55" customHeight="1" spans="1:9">
      <c r="A27" s="18">
        <v>10</v>
      </c>
      <c r="B27" s="18" t="s">
        <v>51</v>
      </c>
      <c r="C27" s="18" t="s">
        <v>45</v>
      </c>
      <c r="D27" s="17" t="s">
        <v>49</v>
      </c>
      <c r="E27" s="18" t="s">
        <v>14</v>
      </c>
      <c r="F27" s="19">
        <v>341500</v>
      </c>
      <c r="G27" s="19">
        <v>0</v>
      </c>
      <c r="H27" s="27" t="s">
        <v>52</v>
      </c>
      <c r="I27" s="18"/>
    </row>
    <row r="28" s="1" customFormat="1" ht="30" customHeight="1" spans="1:9">
      <c r="A28" s="18"/>
      <c r="B28" s="18"/>
      <c r="C28" s="18"/>
      <c r="D28" s="10" t="s">
        <v>20</v>
      </c>
      <c r="E28" s="10"/>
      <c r="F28" s="12">
        <f>SUM(F27:F27)</f>
        <v>341500</v>
      </c>
      <c r="G28" s="12">
        <f>SUM(G27:G27)</f>
        <v>0</v>
      </c>
      <c r="H28" s="27"/>
      <c r="I28" s="18"/>
    </row>
    <row r="29" s="1" customFormat="1" ht="37" customHeight="1" spans="1:9">
      <c r="A29" s="18">
        <v>11</v>
      </c>
      <c r="B29" s="18" t="s">
        <v>53</v>
      </c>
      <c r="C29" s="18" t="s">
        <v>54</v>
      </c>
      <c r="D29" s="17" t="s">
        <v>55</v>
      </c>
      <c r="E29" s="18" t="s">
        <v>14</v>
      </c>
      <c r="F29" s="19">
        <v>831900</v>
      </c>
      <c r="G29" s="30">
        <v>831900</v>
      </c>
      <c r="H29" s="17" t="s">
        <v>26</v>
      </c>
      <c r="I29" s="17"/>
    </row>
    <row r="30" s="1" customFormat="1" ht="30" customHeight="1" spans="1:9">
      <c r="A30" s="18"/>
      <c r="B30" s="18"/>
      <c r="C30" s="18"/>
      <c r="D30" s="17" t="s">
        <v>56</v>
      </c>
      <c r="E30" s="18" t="s">
        <v>14</v>
      </c>
      <c r="F30" s="19">
        <v>160000</v>
      </c>
      <c r="G30" s="30">
        <v>160000</v>
      </c>
      <c r="H30" s="17" t="s">
        <v>57</v>
      </c>
      <c r="I30" s="17"/>
    </row>
    <row r="31" s="1" customFormat="1" ht="35" customHeight="1" spans="1:9">
      <c r="A31" s="18"/>
      <c r="B31" s="18"/>
      <c r="C31" s="18"/>
      <c r="D31" s="17" t="s">
        <v>58</v>
      </c>
      <c r="E31" s="18" t="s">
        <v>14</v>
      </c>
      <c r="F31" s="19">
        <v>210000</v>
      </c>
      <c r="G31" s="30">
        <v>207859</v>
      </c>
      <c r="H31" s="17" t="s">
        <v>59</v>
      </c>
      <c r="I31" s="18"/>
    </row>
    <row r="32" s="1" customFormat="1" ht="35" customHeight="1" spans="1:9">
      <c r="A32" s="18"/>
      <c r="B32" s="18"/>
      <c r="C32" s="18"/>
      <c r="D32" s="17" t="s">
        <v>60</v>
      </c>
      <c r="E32" s="18" t="s">
        <v>14</v>
      </c>
      <c r="F32" s="19">
        <v>6000</v>
      </c>
      <c r="G32" s="19">
        <v>0</v>
      </c>
      <c r="H32" s="17" t="s">
        <v>61</v>
      </c>
      <c r="I32" s="18"/>
    </row>
    <row r="33" s="1" customFormat="1" ht="35" customHeight="1" spans="1:9">
      <c r="A33" s="18"/>
      <c r="B33" s="18"/>
      <c r="C33" s="18"/>
      <c r="D33" s="17" t="s">
        <v>62</v>
      </c>
      <c r="E33" s="18" t="s">
        <v>14</v>
      </c>
      <c r="F33" s="19">
        <v>150000</v>
      </c>
      <c r="G33" s="19">
        <v>0</v>
      </c>
      <c r="H33" s="17" t="s">
        <v>63</v>
      </c>
      <c r="I33" s="18"/>
    </row>
    <row r="34" s="1" customFormat="1" ht="35" customHeight="1" spans="1:9">
      <c r="A34" s="18"/>
      <c r="B34" s="18"/>
      <c r="C34" s="18"/>
      <c r="D34" s="17" t="s">
        <v>22</v>
      </c>
      <c r="E34" s="18" t="s">
        <v>14</v>
      </c>
      <c r="F34" s="19">
        <v>60000</v>
      </c>
      <c r="G34" s="19">
        <v>0</v>
      </c>
      <c r="H34" s="17" t="s">
        <v>23</v>
      </c>
      <c r="I34" s="18"/>
    </row>
    <row r="35" s="1" customFormat="1" ht="35" customHeight="1" spans="1:9">
      <c r="A35" s="18"/>
      <c r="B35" s="18"/>
      <c r="C35" s="18"/>
      <c r="D35" s="18" t="s">
        <v>64</v>
      </c>
      <c r="E35" s="18" t="s">
        <v>65</v>
      </c>
      <c r="F35" s="19">
        <v>150000</v>
      </c>
      <c r="G35" s="19">
        <v>0</v>
      </c>
      <c r="H35" s="17" t="s">
        <v>66</v>
      </c>
      <c r="I35" s="18"/>
    </row>
    <row r="36" s="1" customFormat="1" ht="35" customHeight="1" spans="1:9">
      <c r="A36" s="18"/>
      <c r="B36" s="18"/>
      <c r="C36" s="18"/>
      <c r="D36" s="17" t="s">
        <v>67</v>
      </c>
      <c r="E36" s="18" t="s">
        <v>68</v>
      </c>
      <c r="F36" s="19">
        <v>150000</v>
      </c>
      <c r="G36" s="19">
        <v>0</v>
      </c>
      <c r="H36" s="17" t="s">
        <v>69</v>
      </c>
      <c r="I36" s="18"/>
    </row>
    <row r="37" s="1" customFormat="1" ht="35" customHeight="1" spans="1:9">
      <c r="A37" s="18"/>
      <c r="B37" s="18"/>
      <c r="C37" s="18"/>
      <c r="D37" s="17" t="s">
        <v>70</v>
      </c>
      <c r="E37" s="18" t="s">
        <v>71</v>
      </c>
      <c r="F37" s="19">
        <v>50000</v>
      </c>
      <c r="G37" s="19">
        <v>50000</v>
      </c>
      <c r="H37" s="17" t="s">
        <v>72</v>
      </c>
      <c r="I37" s="18"/>
    </row>
    <row r="38" s="1" customFormat="1" ht="35" customHeight="1" spans="1:9">
      <c r="A38" s="18"/>
      <c r="B38" s="18"/>
      <c r="C38" s="18" t="s">
        <v>73</v>
      </c>
      <c r="D38" s="17" t="s">
        <v>74</v>
      </c>
      <c r="E38" s="18" t="s">
        <v>14</v>
      </c>
      <c r="F38" s="19">
        <v>250000</v>
      </c>
      <c r="G38" s="30">
        <v>245823.42</v>
      </c>
      <c r="H38" s="17" t="s">
        <v>75</v>
      </c>
      <c r="I38" s="17"/>
    </row>
    <row r="39" s="1" customFormat="1" ht="30" customHeight="1" spans="1:9">
      <c r="A39" s="18"/>
      <c r="B39" s="18"/>
      <c r="C39" s="9" t="s">
        <v>20</v>
      </c>
      <c r="D39" s="9"/>
      <c r="E39" s="9"/>
      <c r="F39" s="12">
        <f>SUM(F29:F38)</f>
        <v>2017900</v>
      </c>
      <c r="G39" s="12">
        <f>SUM(G29:G38)</f>
        <v>1495582.42</v>
      </c>
      <c r="H39" s="17"/>
      <c r="I39" s="18"/>
    </row>
    <row r="40" s="1" customFormat="1" ht="30" customHeight="1" spans="1:9">
      <c r="A40" s="18">
        <v>12</v>
      </c>
      <c r="B40" s="18" t="s">
        <v>76</v>
      </c>
      <c r="C40" s="31" t="s">
        <v>77</v>
      </c>
      <c r="D40" s="27" t="s">
        <v>78</v>
      </c>
      <c r="E40" s="27" t="s">
        <v>14</v>
      </c>
      <c r="F40" s="19">
        <v>200000</v>
      </c>
      <c r="G40" s="19">
        <v>0</v>
      </c>
      <c r="H40" s="17" t="s">
        <v>79</v>
      </c>
      <c r="I40" s="18"/>
    </row>
    <row r="41" s="1" customFormat="1" ht="30" customHeight="1" spans="1:9">
      <c r="A41" s="18"/>
      <c r="B41" s="18"/>
      <c r="C41" s="27"/>
      <c r="D41" s="10" t="s">
        <v>20</v>
      </c>
      <c r="E41" s="10"/>
      <c r="F41" s="12">
        <f>SUM(F40:F40)</f>
        <v>200000</v>
      </c>
      <c r="G41" s="12">
        <f>SUM(G40:G40)</f>
        <v>0</v>
      </c>
      <c r="H41" s="17"/>
      <c r="I41" s="18"/>
    </row>
    <row r="42" s="1" customFormat="1" ht="30" customHeight="1" spans="1:9">
      <c r="A42" s="18">
        <v>13</v>
      </c>
      <c r="B42" s="18" t="s">
        <v>80</v>
      </c>
      <c r="C42" s="17" t="s">
        <v>81</v>
      </c>
      <c r="D42" s="17" t="s">
        <v>32</v>
      </c>
      <c r="E42" s="17" t="s">
        <v>14</v>
      </c>
      <c r="F42" s="19">
        <v>60000</v>
      </c>
      <c r="G42" s="30">
        <v>32000</v>
      </c>
      <c r="H42" s="17" t="s">
        <v>82</v>
      </c>
      <c r="I42" s="18"/>
    </row>
    <row r="43" s="1" customFormat="1" ht="30" customHeight="1" spans="1:9">
      <c r="A43" s="18"/>
      <c r="B43" s="18"/>
      <c r="C43" s="17"/>
      <c r="D43" s="17" t="s">
        <v>83</v>
      </c>
      <c r="E43" s="17" t="s">
        <v>71</v>
      </c>
      <c r="F43" s="19">
        <v>60000</v>
      </c>
      <c r="G43" s="19">
        <v>60000</v>
      </c>
      <c r="H43" s="17" t="s">
        <v>84</v>
      </c>
      <c r="I43" s="18"/>
    </row>
    <row r="44" s="1" customFormat="1" ht="30" customHeight="1" spans="1:9">
      <c r="A44" s="18"/>
      <c r="B44" s="18"/>
      <c r="C44" s="17"/>
      <c r="D44" s="17" t="s">
        <v>85</v>
      </c>
      <c r="E44" s="17" t="s">
        <v>71</v>
      </c>
      <c r="F44" s="19">
        <v>50000</v>
      </c>
      <c r="G44" s="19">
        <v>50000</v>
      </c>
      <c r="H44" s="17" t="s">
        <v>86</v>
      </c>
      <c r="I44" s="18"/>
    </row>
    <row r="45" s="1" customFormat="1" ht="30" customHeight="1" spans="1:9">
      <c r="A45" s="18"/>
      <c r="B45" s="18"/>
      <c r="C45" s="17"/>
      <c r="D45" s="10" t="s">
        <v>20</v>
      </c>
      <c r="E45" s="10"/>
      <c r="F45" s="12">
        <f>SUM(F42:F44)</f>
        <v>170000</v>
      </c>
      <c r="G45" s="12">
        <f>SUM(G42:G44)</f>
        <v>142000</v>
      </c>
      <c r="H45" s="17"/>
      <c r="I45" s="18"/>
    </row>
    <row r="46" s="1" customFormat="1" ht="30" customHeight="1" spans="1:9">
      <c r="A46" s="18">
        <v>14</v>
      </c>
      <c r="B46" s="18" t="s">
        <v>87</v>
      </c>
      <c r="C46" s="31" t="s">
        <v>88</v>
      </c>
      <c r="D46" s="17" t="s">
        <v>89</v>
      </c>
      <c r="E46" s="17" t="s">
        <v>14</v>
      </c>
      <c r="F46" s="19">
        <v>80000</v>
      </c>
      <c r="G46" s="19">
        <v>0</v>
      </c>
      <c r="H46" s="17" t="s">
        <v>90</v>
      </c>
      <c r="I46" s="18"/>
    </row>
    <row r="47" s="1" customFormat="1" ht="30" customHeight="1" spans="1:9">
      <c r="A47" s="18"/>
      <c r="B47" s="18"/>
      <c r="C47" s="27"/>
      <c r="D47" s="10" t="s">
        <v>20</v>
      </c>
      <c r="E47" s="10"/>
      <c r="F47" s="12">
        <f>SUM(F46:F46)</f>
        <v>80000</v>
      </c>
      <c r="G47" s="32">
        <f>SUM(G46:G46)</f>
        <v>0</v>
      </c>
      <c r="H47" s="17"/>
      <c r="I47" s="18"/>
    </row>
    <row r="48" s="1" customFormat="1" ht="35" customHeight="1" spans="1:9">
      <c r="A48" s="20">
        <v>15</v>
      </c>
      <c r="B48" s="20" t="s">
        <v>91</v>
      </c>
      <c r="C48" s="20" t="s">
        <v>92</v>
      </c>
      <c r="D48" s="17" t="s">
        <v>93</v>
      </c>
      <c r="E48" s="18" t="s">
        <v>14</v>
      </c>
      <c r="F48" s="19">
        <v>340000</v>
      </c>
      <c r="G48" s="19">
        <v>340000</v>
      </c>
      <c r="H48" s="17" t="s">
        <v>94</v>
      </c>
      <c r="I48" s="17"/>
    </row>
    <row r="49" s="1" customFormat="1" ht="35" customHeight="1" spans="1:9">
      <c r="A49" s="22"/>
      <c r="B49" s="22"/>
      <c r="C49" s="22"/>
      <c r="D49" s="17" t="s">
        <v>95</v>
      </c>
      <c r="E49" s="18" t="s">
        <v>14</v>
      </c>
      <c r="F49" s="19">
        <v>160000</v>
      </c>
      <c r="G49" s="19">
        <v>158600</v>
      </c>
      <c r="H49" s="17" t="s">
        <v>96</v>
      </c>
      <c r="I49" s="18"/>
    </row>
    <row r="50" s="1" customFormat="1" ht="35" customHeight="1" spans="1:9">
      <c r="A50" s="22"/>
      <c r="B50" s="22"/>
      <c r="C50" s="22"/>
      <c r="D50" s="17" t="s">
        <v>97</v>
      </c>
      <c r="E50" s="18" t="s">
        <v>14</v>
      </c>
      <c r="F50" s="19">
        <v>180000</v>
      </c>
      <c r="G50" s="19">
        <v>180000</v>
      </c>
      <c r="H50" s="17" t="s">
        <v>98</v>
      </c>
      <c r="I50" s="18"/>
    </row>
    <row r="51" s="1" customFormat="1" ht="35" customHeight="1" spans="1:9">
      <c r="A51" s="22"/>
      <c r="B51" s="22"/>
      <c r="C51" s="22"/>
      <c r="D51" s="17" t="s">
        <v>99</v>
      </c>
      <c r="E51" s="18" t="s">
        <v>14</v>
      </c>
      <c r="F51" s="19">
        <v>185000</v>
      </c>
      <c r="G51" s="19">
        <v>185000</v>
      </c>
      <c r="H51" s="17" t="s">
        <v>100</v>
      </c>
      <c r="I51" s="18"/>
    </row>
    <row r="52" s="1" customFormat="1" ht="30" customHeight="1" spans="1:9">
      <c r="A52" s="26"/>
      <c r="B52" s="26"/>
      <c r="C52" s="26"/>
      <c r="D52" s="23" t="s">
        <v>20</v>
      </c>
      <c r="E52" s="24"/>
      <c r="F52" s="12">
        <f>SUM(F48:F51)</f>
        <v>865000</v>
      </c>
      <c r="G52" s="32">
        <f>SUM(G48:G51)</f>
        <v>863600</v>
      </c>
      <c r="H52" s="17"/>
      <c r="I52" s="18"/>
    </row>
    <row r="53" s="1" customFormat="1" ht="35" customHeight="1" spans="1:9">
      <c r="A53" s="20">
        <v>16</v>
      </c>
      <c r="B53" s="20" t="s">
        <v>101</v>
      </c>
      <c r="C53" s="20" t="s">
        <v>102</v>
      </c>
      <c r="D53" s="17" t="s">
        <v>103</v>
      </c>
      <c r="E53" s="18" t="s">
        <v>14</v>
      </c>
      <c r="F53" s="19">
        <v>519300</v>
      </c>
      <c r="G53" s="19">
        <v>452900</v>
      </c>
      <c r="H53" s="17" t="s">
        <v>104</v>
      </c>
      <c r="I53" s="18"/>
    </row>
    <row r="54" s="1" customFormat="1" ht="35" customHeight="1" spans="1:9">
      <c r="A54" s="26"/>
      <c r="B54" s="26"/>
      <c r="C54" s="26"/>
      <c r="D54" s="23" t="s">
        <v>20</v>
      </c>
      <c r="E54" s="24"/>
      <c r="F54" s="12">
        <f>SUM(F53:F53)</f>
        <v>519300</v>
      </c>
      <c r="G54" s="32">
        <f>SUM(G53:G53)</f>
        <v>452900</v>
      </c>
      <c r="H54" s="17"/>
      <c r="I54" s="18"/>
    </row>
    <row r="55" s="1" customFormat="1" ht="35" customHeight="1" spans="1:9">
      <c r="A55" s="21">
        <v>17</v>
      </c>
      <c r="B55" s="21" t="s">
        <v>105</v>
      </c>
      <c r="C55" s="21" t="s">
        <v>106</v>
      </c>
      <c r="D55" s="17" t="s">
        <v>107</v>
      </c>
      <c r="E55" s="18" t="s">
        <v>14</v>
      </c>
      <c r="F55" s="19">
        <v>200000</v>
      </c>
      <c r="G55" s="19">
        <v>200000</v>
      </c>
      <c r="H55" s="17" t="s">
        <v>108</v>
      </c>
      <c r="I55" s="18"/>
    </row>
    <row r="56" s="1" customFormat="1" ht="35" customHeight="1" spans="1:9">
      <c r="A56" s="21"/>
      <c r="B56" s="21"/>
      <c r="C56" s="21"/>
      <c r="D56" s="17" t="s">
        <v>109</v>
      </c>
      <c r="E56" s="18" t="s">
        <v>14</v>
      </c>
      <c r="F56" s="19">
        <v>4800</v>
      </c>
      <c r="G56" s="19">
        <v>4800</v>
      </c>
      <c r="H56" s="17" t="s">
        <v>110</v>
      </c>
      <c r="I56" s="18"/>
    </row>
    <row r="57" s="1" customFormat="1" ht="35" customHeight="1" spans="1:9">
      <c r="A57" s="21"/>
      <c r="B57" s="21"/>
      <c r="C57" s="21"/>
      <c r="D57" s="33" t="s">
        <v>111</v>
      </c>
      <c r="E57" s="18" t="s">
        <v>14</v>
      </c>
      <c r="F57" s="19">
        <v>460200</v>
      </c>
      <c r="G57" s="19">
        <v>460200</v>
      </c>
      <c r="H57" s="17" t="s">
        <v>112</v>
      </c>
      <c r="I57" s="18"/>
    </row>
    <row r="58" s="1" customFormat="1" ht="30" customHeight="1" spans="1:9">
      <c r="A58" s="28"/>
      <c r="B58" s="28"/>
      <c r="C58" s="28"/>
      <c r="D58" s="23" t="s">
        <v>20</v>
      </c>
      <c r="E58" s="24"/>
      <c r="F58" s="12">
        <f>SUM(F55:F57)</f>
        <v>665000</v>
      </c>
      <c r="G58" s="12">
        <f>SUM(G55:G57)</f>
        <v>665000</v>
      </c>
      <c r="H58" s="17"/>
      <c r="I58" s="18"/>
    </row>
    <row r="59" s="1" customFormat="1" ht="37" customHeight="1" spans="1:9">
      <c r="A59" s="20">
        <v>18</v>
      </c>
      <c r="B59" s="18" t="s">
        <v>113</v>
      </c>
      <c r="C59" s="18" t="s">
        <v>114</v>
      </c>
      <c r="D59" s="25" t="s">
        <v>115</v>
      </c>
      <c r="E59" s="20" t="s">
        <v>14</v>
      </c>
      <c r="F59" s="19">
        <v>1000000</v>
      </c>
      <c r="G59" s="19">
        <v>1000000</v>
      </c>
      <c r="H59" s="17" t="s">
        <v>116</v>
      </c>
      <c r="I59" s="18"/>
    </row>
    <row r="60" s="1" customFormat="1" ht="33" customHeight="1" spans="1:9">
      <c r="A60" s="22"/>
      <c r="B60" s="18"/>
      <c r="C60" s="18"/>
      <c r="D60" s="27"/>
      <c r="E60" s="26"/>
      <c r="F60" s="19">
        <v>420000</v>
      </c>
      <c r="G60" s="19">
        <v>410912.33</v>
      </c>
      <c r="H60" s="17" t="s">
        <v>117</v>
      </c>
      <c r="I60" s="18"/>
    </row>
    <row r="61" ht="25" customHeight="1" spans="1:9">
      <c r="A61" s="26"/>
      <c r="B61" s="18"/>
      <c r="C61" s="18"/>
      <c r="D61" s="10" t="s">
        <v>20</v>
      </c>
      <c r="E61" s="10"/>
      <c r="F61" s="34">
        <f>SUM(F59:F60)</f>
        <v>1420000</v>
      </c>
      <c r="G61" s="35">
        <f>SUM(G59:G60)</f>
        <v>1410912.33</v>
      </c>
      <c r="H61" s="36"/>
      <c r="I61" s="37"/>
    </row>
    <row r="62" ht="36" customHeight="1" spans="1:9">
      <c r="A62" s="37">
        <v>19</v>
      </c>
      <c r="B62" s="18" t="s">
        <v>118</v>
      </c>
      <c r="C62" s="18" t="s">
        <v>119</v>
      </c>
      <c r="D62" s="25" t="s">
        <v>120</v>
      </c>
      <c r="E62" s="20" t="s">
        <v>14</v>
      </c>
      <c r="F62" s="19">
        <v>100000</v>
      </c>
      <c r="G62" s="19">
        <v>100000</v>
      </c>
      <c r="H62" s="17" t="s">
        <v>121</v>
      </c>
      <c r="I62" s="37"/>
    </row>
    <row r="63" ht="36" customHeight="1" spans="1:9">
      <c r="A63" s="37"/>
      <c r="B63" s="18"/>
      <c r="C63" s="18"/>
      <c r="D63" s="31"/>
      <c r="E63" s="22"/>
      <c r="F63" s="19">
        <v>1040000</v>
      </c>
      <c r="G63" s="19">
        <v>1040000</v>
      </c>
      <c r="H63" s="17" t="s">
        <v>122</v>
      </c>
      <c r="I63" s="37"/>
    </row>
    <row r="64" ht="48" customHeight="1" spans="1:9">
      <c r="A64" s="37"/>
      <c r="B64" s="18"/>
      <c r="C64" s="18"/>
      <c r="D64" s="27"/>
      <c r="E64" s="26"/>
      <c r="F64" s="19">
        <v>420000</v>
      </c>
      <c r="G64" s="19">
        <v>212451</v>
      </c>
      <c r="H64" s="17" t="s">
        <v>123</v>
      </c>
      <c r="I64" s="37"/>
    </row>
    <row r="65" ht="26" customHeight="1" spans="1:9">
      <c r="A65" s="37"/>
      <c r="B65" s="18"/>
      <c r="C65" s="18"/>
      <c r="D65" s="10" t="s">
        <v>20</v>
      </c>
      <c r="E65" s="10"/>
      <c r="F65" s="12">
        <f>SUM(F62:F64)</f>
        <v>1560000</v>
      </c>
      <c r="G65" s="12">
        <f>SUM(G62:G64)</f>
        <v>1352451</v>
      </c>
      <c r="H65" s="17"/>
      <c r="I65" s="37"/>
    </row>
    <row r="66" ht="29" customHeight="1" spans="1:9">
      <c r="A66" s="37">
        <v>20</v>
      </c>
      <c r="B66" s="37" t="s">
        <v>20</v>
      </c>
      <c r="C66" s="37"/>
      <c r="D66" s="37"/>
      <c r="E66" s="37"/>
      <c r="F66" s="12">
        <f>F7+F9+F11+F15+F17+F20+F22+F24+F26+F28+F39+F41+F45+F47+F52+F54+F58+F61+F65</f>
        <v>12189556.81</v>
      </c>
      <c r="G66" s="12">
        <f>G7+G9+G11+G15+G17+G20+G22+G24+G26+G28+G39+G41+G45+G47+G52+G54+G58+G61+G65</f>
        <v>10352213.45</v>
      </c>
      <c r="H66" s="36"/>
      <c r="I66" s="37"/>
    </row>
  </sheetData>
  <mergeCells count="90">
    <mergeCell ref="A1:I1"/>
    <mergeCell ref="B2:C2"/>
    <mergeCell ref="D7:E7"/>
    <mergeCell ref="D9:E9"/>
    <mergeCell ref="D11:E11"/>
    <mergeCell ref="D15:E15"/>
    <mergeCell ref="D17:E17"/>
    <mergeCell ref="D20:E20"/>
    <mergeCell ref="D22:E22"/>
    <mergeCell ref="D24:E24"/>
    <mergeCell ref="D26:E26"/>
    <mergeCell ref="D28:E28"/>
    <mergeCell ref="C39:E39"/>
    <mergeCell ref="D41:E41"/>
    <mergeCell ref="D45:E45"/>
    <mergeCell ref="D47:E47"/>
    <mergeCell ref="D52:E52"/>
    <mergeCell ref="D54:E54"/>
    <mergeCell ref="D58:E58"/>
    <mergeCell ref="D61:E61"/>
    <mergeCell ref="D65:E65"/>
    <mergeCell ref="B66:E66"/>
    <mergeCell ref="A2:A3"/>
    <mergeCell ref="A5:A7"/>
    <mergeCell ref="A8:A9"/>
    <mergeCell ref="A10:A11"/>
    <mergeCell ref="A12:A15"/>
    <mergeCell ref="A16:A17"/>
    <mergeCell ref="A18:A20"/>
    <mergeCell ref="A21:A22"/>
    <mergeCell ref="A23:A24"/>
    <mergeCell ref="A25:A26"/>
    <mergeCell ref="A27:A28"/>
    <mergeCell ref="A29:A39"/>
    <mergeCell ref="A40:A41"/>
    <mergeCell ref="A42:A45"/>
    <mergeCell ref="A46:A47"/>
    <mergeCell ref="A48:A52"/>
    <mergeCell ref="A53:A54"/>
    <mergeCell ref="A55:A58"/>
    <mergeCell ref="A59:A61"/>
    <mergeCell ref="A62:A65"/>
    <mergeCell ref="B4:B7"/>
    <mergeCell ref="B8:B9"/>
    <mergeCell ref="B10:B11"/>
    <mergeCell ref="B12:B15"/>
    <mergeCell ref="B16:B17"/>
    <mergeCell ref="B18:B20"/>
    <mergeCell ref="B21:B22"/>
    <mergeCell ref="B23:B24"/>
    <mergeCell ref="B25:B26"/>
    <mergeCell ref="B27:B28"/>
    <mergeCell ref="B29:B39"/>
    <mergeCell ref="B40:B41"/>
    <mergeCell ref="B42:B45"/>
    <mergeCell ref="B46:B47"/>
    <mergeCell ref="B48:B52"/>
    <mergeCell ref="B53:B54"/>
    <mergeCell ref="B55:B58"/>
    <mergeCell ref="B59:B61"/>
    <mergeCell ref="B62:B65"/>
    <mergeCell ref="C4:C7"/>
    <mergeCell ref="C8:C9"/>
    <mergeCell ref="C10:C11"/>
    <mergeCell ref="C12:C15"/>
    <mergeCell ref="C16:C17"/>
    <mergeCell ref="C18:C20"/>
    <mergeCell ref="C21:C22"/>
    <mergeCell ref="C23:C24"/>
    <mergeCell ref="C25:C26"/>
    <mergeCell ref="C27:C28"/>
    <mergeCell ref="C29:C37"/>
    <mergeCell ref="C40:C41"/>
    <mergeCell ref="C42:C45"/>
    <mergeCell ref="C46:C47"/>
    <mergeCell ref="C48:C52"/>
    <mergeCell ref="C53:C54"/>
    <mergeCell ref="C55:C58"/>
    <mergeCell ref="C59:C61"/>
    <mergeCell ref="C62:C65"/>
    <mergeCell ref="D2:D3"/>
    <mergeCell ref="D59:D60"/>
    <mergeCell ref="D62:D64"/>
    <mergeCell ref="E2:E3"/>
    <mergeCell ref="E59:E60"/>
    <mergeCell ref="E62:E64"/>
    <mergeCell ref="F2:F3"/>
    <mergeCell ref="G2:G3"/>
    <mergeCell ref="H2:H3"/>
    <mergeCell ref="I2:I3"/>
  </mergeCells>
  <pageMargins left="0.161111111111111" right="0.161111111111111" top="0.409027777777778" bottom="0.409027777777778" header="0.5" footer="0.5"/>
  <pageSetup paperSize="8" scale="93" orientation="landscape" horizontalDpi="600"/>
  <headerFooter/>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mzcw</dc:creator>
  <cp:lastModifiedBy>jhsmzj</cp:lastModifiedBy>
  <dcterms:created xsi:type="dcterms:W3CDTF">2022-04-10T06:50:00Z</dcterms:created>
  <dcterms:modified xsi:type="dcterms:W3CDTF">2023-03-12T02:21:31Z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