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3280" windowHeight="10365"/>
  </bookViews>
  <sheets>
    <sheet name="城市维护及基础设施建设" sheetId="1" r:id="rId1"/>
    <sheet name="Sheet1" sheetId="2" r:id="rId2"/>
  </sheets>
  <definedNames>
    <definedName name="_xlnm.Print_Area" localSheetId="0">城市维护及基础设施建设!$A$1:$K$44</definedName>
    <definedName name="_xlnm.Print_Titles" localSheetId="0">城市维护及基础设施建设!$1:$5</definedName>
  </definedNames>
  <calcPr calcId="144525"/>
</workbook>
</file>

<file path=xl/sharedStrings.xml><?xml version="1.0" encoding="utf-8"?>
<sst xmlns="http://schemas.openxmlformats.org/spreadsheetml/2006/main" count="169">
  <si>
    <t>附件2：</t>
  </si>
  <si>
    <t>景洪市住房和城乡建设局2018年度城市维护及基础设施建设项目支出绩效评价指标体系及评分表</t>
  </si>
  <si>
    <t>评价内容</t>
  </si>
  <si>
    <t>指标分值</t>
  </si>
  <si>
    <t>指标说明</t>
  </si>
  <si>
    <t>评价标准</t>
  </si>
  <si>
    <t>评价得分</t>
  </si>
  <si>
    <t>扣分</t>
  </si>
  <si>
    <t>扣分原因</t>
  </si>
  <si>
    <t>备注</t>
  </si>
  <si>
    <t>一级指标</t>
  </si>
  <si>
    <t>二级指标</t>
  </si>
  <si>
    <t>三级指标</t>
  </si>
  <si>
    <t>投入（15分）</t>
  </si>
  <si>
    <t>项目立项（9分）</t>
  </si>
  <si>
    <t>项目立项规范性</t>
  </si>
  <si>
    <t>项目的申请、设立过程是否符合相关要求，用以反映和考核项目立项的规范情况。</t>
  </si>
  <si>
    <t>①项目是否按照规定的程序申请设立（1分）；
②所提交的文件、材料是否符合相关要求（1分）；
③事前是否已经经过必要的可行性研究、专家论证、风险评估、集体决策等（1分）。</t>
  </si>
  <si>
    <t>项目目标合理性</t>
  </si>
  <si>
    <t>项目所设定的目标任务是否依据充分，是否符合客观实际，用以反映和考核项目目标任务与实施的相符情况。</t>
  </si>
  <si>
    <t>①是否符合国家相关法律法规、国民经济发展规划和政府决策（1.5分）；
②项目是否为促进城市管理发展所必需（1.5分）。</t>
  </si>
  <si>
    <t>项目任务明确性</t>
  </si>
  <si>
    <t>依据目标任务设定的指标是否清晰、细化、可衡量等，用以反映和考核项目目标的明细化情况</t>
  </si>
  <si>
    <t>①通过清晰、可衡量的指标值予以体现（1分）；
②与项目年度任务数或计划数相对应（1分）；
③是否与预算确定的项目投资额或资金量相匹配（1分）。</t>
  </si>
  <si>
    <t>景洪市住建局在编制年初预算时，编制的绩效目标，没有设定清晰、可衡量的绩效指标。</t>
  </si>
  <si>
    <t>资金落实（6分）</t>
  </si>
  <si>
    <t>资金落实率</t>
  </si>
  <si>
    <t>资金的落实情况，用以反映对任务实施需求的资金保障程度；资金落实率＝（资金预算计划文件资金/计划投入资金）*100%。</t>
  </si>
  <si>
    <t>得分=资金落实率*3分</t>
  </si>
  <si>
    <t>资金到位率</t>
  </si>
  <si>
    <t>各级资金实际到位资金与计划投入资金的比率，用以反映和考核资金落实情况对项目实施的总体保障程度；资金到位率＝（实际到位资金/计划投入资金）*100%。</t>
  </si>
  <si>
    <t>得分=资金到位率*3分</t>
  </si>
  <si>
    <t>过程（20分）</t>
  </si>
  <si>
    <t xml:space="preserve">业务
管理（6分）
</t>
  </si>
  <si>
    <t>管理制度健全性</t>
  </si>
  <si>
    <t>项目实施单位的业务管理制度是否健全，用以反映和考核业务管理制度对项目顺利实施的保障情况。</t>
  </si>
  <si>
    <t>①是否已制定或具有相应的业务管理制度；（0.5分）
②业务管理制度是否合法、合规、完整（0.5分）。</t>
  </si>
  <si>
    <t>《景洪市城区路灯管理所管理制度》、《景洪市城区路灯管理所会计、出纳人员工作职责》、《景洪市城区路灯管理所国有资产管理制度》、《景洪市城区路灯管理所资产管理内部控制制度》</t>
  </si>
  <si>
    <r>
      <rPr>
        <sz val="10"/>
        <rFont val="宋体"/>
        <charset val="134"/>
      </rPr>
      <t>制度</t>
    </r>
    <r>
      <rPr>
        <sz val="10"/>
        <color theme="1"/>
        <rFont val="宋体"/>
        <charset val="134"/>
      </rPr>
      <t>执</t>
    </r>
    <r>
      <rPr>
        <sz val="10"/>
        <color theme="1"/>
        <rFont val="楷体_GB2312"/>
        <charset val="134"/>
      </rPr>
      <t>行有效性</t>
    </r>
  </si>
  <si>
    <t>项目实施是否符合相关业务管理规定，用以反映和考核业务管理制度的有效执行情况。
评价要点：
①是否遵守相关法律法规和业务管理规定（0.5分）；
②项目调整及支出调整手续是否完备（0.5分）；
③项目合同书、验收报告、技术鉴定等资料是否齐全并及时归档（0.5分）；
④项目实施的人员条件、场地设备、信息支撑等是否落实到位（0.5分）。</t>
  </si>
  <si>
    <t>根据本项目涉及的五家公司综合情况进行打分，①-④项中，全部符合得满分，一家公司一项不符合扣0.1分，扣完为止。</t>
  </si>
  <si>
    <t>山水公司负责实施的4个工程已经完工，均无竣工验收报告。其中2个工程未签订合同。</t>
  </si>
  <si>
    <t>项目质量可控性</t>
  </si>
  <si>
    <t>项目实施单位是否为达到项目质量要求而采取了必需的措施,用以反映和考核项目实施单位对项目质量的控制情况。
评价要点：
①是否已制定或具有相应的项目质量要求或标准（1分）；
②是否采取了相应的项目质量检查、验收等必需的控制措施或手段(1分）。</t>
  </si>
  <si>
    <t>根据本项目涉及的五家公司综合情况进行打分，评价要点①-②项中，全部符合得满分，一家公司一项不符合扣0.2分，扣完为止。</t>
  </si>
  <si>
    <t>山水公司对实施项目未进行竣工验收。</t>
  </si>
  <si>
    <t>档案管理规范性</t>
  </si>
  <si>
    <t>项目实施单位是否指定专人对项目相关资料进行收集、分类、整理、归档，专门管理，用以反映和考核项目实施单位对项目档案管理的情况。
评价要点：
①是否指定专人负责项目档案专门管理（0.5分）；                            ②项目档案资料是否完整、齐全、规范（0.5分）。</t>
  </si>
  <si>
    <t>根据本项目涉及的五家公司综合情况进行打分，评价要点①-②项中，全部符合得满分，一家公司一项不符合扣0.1分，扣完为止。</t>
  </si>
  <si>
    <t>山水公司项目档案资料不完整、不齐全。山水公司负责实施的4个工程已经完工，均无竣工验收报告。其中2个工程未签订合同。</t>
  </si>
  <si>
    <t>预算管理（3分）</t>
  </si>
  <si>
    <t>绩效自评</t>
  </si>
  <si>
    <t>评价要点：                                                                                  ①项目实施单位是否按景财绩效〔2019〕6号文要求进行自评；
②是否于2019年5月30日前提交自评报告、基本情况表、评分表；
③自评报告内容是否符合景财绩效〔2019〕6号文的要求。</t>
  </si>
  <si>
    <t>评价要点①-③项中，全部符合得满分，一项不符合扣1分，扣完为止。</t>
  </si>
  <si>
    <t xml:space="preserve">财务
管理（11分）
</t>
  </si>
  <si>
    <t>项目实施单位的财务制度是否健全，用以反映和考核财务管理制度对资金规范、安全运行的保障情况。
评价要点：
①是否已制定或具有相应的项目资金管理办法（0.5分）；
②项目资金管理办法是否符合相关财务会计制度的规定（0.5分）。</t>
  </si>
  <si>
    <t>景洪市市政工程队无加班餐费管理制度，未明确具体的报销标准。</t>
  </si>
  <si>
    <t>资金使用合规性</t>
  </si>
  <si>
    <t>项目资金使用是否符合相关的财务管理制度规定，用以反映和考核项目资金的规范运行情况。
评价要点：
①是否符合国家财经法规和财务管理制度以及有关专项资金管理办法的规定（1分）；
②资金的拨付是否有完整的审批程序和手续（1分）；
③项目经费的重大开支是否经过询价（1分）；
④是否符合项目预算批复或合同规定的用途（1分）；
⑤是否存在截留、挤占、挪用、虚列支出等情况（1分）。</t>
  </si>
  <si>
    <t>根据本项目涉及的五家公司综合情况进行打分，评价要点①-⑤项中，全部符合得满分，一家公司一项不符合扣0.2分，扣完为止。</t>
  </si>
  <si>
    <t>①改变项目资金预算批复用途：市住建局对综合执法局已拨年初预算项目经费作出经济分类调整；②山水公司、市政工程队存在虚列支出情况。③综合执法局项目经费重大开支未经过询价。</t>
  </si>
  <si>
    <t>会计核算规范性</t>
  </si>
  <si>
    <t>会计核算是否符合相关法律法规的规定，用以反映和考核各单位会计核算的规范性。
评价要点：
①会计核算符合国家财经法规和财务管理制度以及内部会计控制规范、相关会计准则的规定（1分）；
②记账、报账符合会计基础工作规范（1分）；
③审批手续、程序完善（1分）。</t>
  </si>
  <si>
    <t>根据本项目涉及的五家公司综合情况进行打分，评价要点①-③项中，全部符合得满分，一家公司一项不符合扣0.2分，扣完为止。</t>
  </si>
  <si>
    <t>①综合执法局、路灯所、市政工程队、自行车管理中心、山水公司财务记账不符合会计基础工作规范，记账人、复核人均为同一人；②综合执法局、自行车管理中心部分费用报销不符合会计基础工作规范。</t>
  </si>
  <si>
    <t>财务监控有效性</t>
  </si>
  <si>
    <t>项目实施单位是否为保障资金的安全、规范运行而采取了必要的监控措施，用以反映和考核项目实施单位对资金运行的控制情况。</t>
  </si>
  <si>
    <t>①是否已制定或具有相应的监控机制（1分）；
②是否采取了相应的财务检查等必要的监控措施或手段（1分）。</t>
  </si>
  <si>
    <t>财务采取的财务检查等必要的监控措施或手段不到位。</t>
  </si>
  <si>
    <t>产出数量（22分）</t>
  </si>
  <si>
    <t>资金使用率</t>
  </si>
  <si>
    <t xml:space="preserve">资金使用率=（实际到位资金的使用数/实际到位资金数）×100%。                                                                                            实际到位资金的使用数：一定时期（本年度或项目期）内项目实际使用或支出的到位资金。                                                                                     实际到位资金数：截至规定时点实际落实到具体项目的资金。  </t>
  </si>
  <si>
    <t>指标得分=资金使用率*指标分值，最高分为满分。</t>
  </si>
  <si>
    <t>资金使用率为：8901566.21÷12000000=74.18%</t>
  </si>
  <si>
    <t>路灯节电率</t>
  </si>
  <si>
    <t>评价要点：
2018年用电的度数较2017年节约，路灯节电率=(2018年用电的度数-2017年用电的度数)/2017年用电的度数*100%。</t>
  </si>
  <si>
    <t xml:space="preserve">①节电率≥5% （3分）；
②节电率≥3% （2分）；
③节电率≥1% （1分）；
④节电率＜1% （0分）。             </t>
  </si>
  <si>
    <t>节电率为：
（6219746-6104328）÷6104328=1.89%</t>
  </si>
  <si>
    <t>路灯所</t>
  </si>
  <si>
    <t>2017耗电量</t>
  </si>
  <si>
    <t>产出（35分）</t>
  </si>
  <si>
    <t>每平方米道路维护费节约率</t>
  </si>
  <si>
    <t>主要反映每平方米维护费的节约程度。
评价要点：
每平方米维护费节约率=（2018年每平方米维护费-2017年每平方米维护费）/2017年每平方米维护费*100%</t>
  </si>
  <si>
    <t>①每平方米维护费的节约率≥10%(3分)；
②每平方米维护费的节约率≥6%(2分)；
③每平方米维护费的节约率≥2%(1分)；
④每平方米维护费的节约率＜2%(0分)；</t>
  </si>
  <si>
    <t>市政工程队</t>
  </si>
  <si>
    <t>绿化工程建设完成率</t>
  </si>
  <si>
    <t>项目实施的实际产出数与计划产出数的比率，用于反映景洪山水园林有限责任公司绿化工程完成程度。
评价要点：
完成率=已完工工程数量/工程总数*100%</t>
  </si>
  <si>
    <t>①完成比率≥95%（3分）；
②95%＞完成率≥85%（2分）；
③85%＞完成率≥70%（1分）；
④完成率＜70%（0分）。</t>
  </si>
  <si>
    <t>山水公司</t>
  </si>
  <si>
    <t>公共自行车租用人次达标率</t>
  </si>
  <si>
    <t>项目实施的实际产出数与计划产出数的比率，用以反映和考核项目产出数量目标的实现程度。
评价要点：
达标率=2018年实际租用人次/2018年目标租用人次*100%</t>
  </si>
  <si>
    <t>①达标率≥95%（3分）；
②95%＞达标率≥85%（2分）；
③85%＞达标率≥70%（1分）；
④达标率＜70%（0分）。</t>
  </si>
  <si>
    <t>公共自行车管理中心</t>
  </si>
  <si>
    <t>市容乱象整治</t>
  </si>
  <si>
    <t>主要反映综合执法局是否履行相应职责，按2018年工作计划完成市容整治工作。</t>
  </si>
  <si>
    <t>①以跨店经营、占道经营为整治重点，每月开展不少于2次集中整治工作（1分）；
②渣土运输审批及管理，做好每日巡查工作，每月报送工作简报（1分）；
③建立河道沿岸保洁机制，做好巡查记录，形成巡查报告（1分）；
④查处违法违规建筑面积约15.92万平方米（1分）；
⑤治理流沙河、澜沧江两岸（城市规划区内）存在的违法违规建筑面积约0.26万平方米（1分）。</t>
  </si>
  <si>
    <t>综合执法局</t>
  </si>
  <si>
    <t>产出质量（14分）</t>
  </si>
  <si>
    <t>亮灯率</t>
  </si>
  <si>
    <t>亮灯率=全年平均路灯亮灯数/路灯总数×100%</t>
  </si>
  <si>
    <t>①亮灯率≥99%（2分）；
②亮灯率＜99%（0分）；</t>
  </si>
  <si>
    <t>2017年全城全年平均路灯亮灯26102盏、2017年全城实际路灯26635盏。</t>
  </si>
  <si>
    <t>2018年全城全年平均路灯亮灯26102盏、2018年全城实际路灯27514盏。</t>
  </si>
  <si>
    <t>2018实际亮灯盏数</t>
  </si>
  <si>
    <t>城市道路完好率</t>
  </si>
  <si>
    <t>评价要点：
城市道路完好率=（城市道路总面积-道路损坏总面积）/城市道路总面积×100% 。</t>
  </si>
  <si>
    <t>①完好率≥98%（2分）；
②98%＞完好率≥85%（1分）；
③85%＞完好率≥70%（0.5分）；
④完好率＜70%（0分）。</t>
  </si>
  <si>
    <t>2018年道路损坏面积1200平方米，2018年城市道路总面积142.71万平方米</t>
  </si>
  <si>
    <t>市政2018年计划</t>
  </si>
  <si>
    <t>绿化工程建设合格率</t>
  </si>
  <si>
    <t>验收合格率=验收合格工程数/工程总数*100%</t>
  </si>
  <si>
    <t>得分=验收合格率*2分</t>
  </si>
  <si>
    <t>工程总数为4个，截止评价日均未提供验收资料，仅一个工程签订结算定案表。</t>
  </si>
  <si>
    <t>世纪金源绿化管养达标情况</t>
  </si>
  <si>
    <t>主要反映世纪金源绿地管养后是否达到计划标准要求。
评价要点：
①保持绿地整洁卫生，无焚烧垃圾树叶现象；
②绿地内的雕塑、卫生设施、休闲设施、水管管道等清洁完整、更新维护，无乱贴乱画现象；
③园路基本平整，无坑洼、无积水现象。</t>
  </si>
  <si>
    <t>绿地内的雕塑均有不同程度的破损。</t>
  </si>
  <si>
    <t>自行车及设备设施完好率</t>
  </si>
  <si>
    <t>自行车完好率=自行车完好辆数/自行车总量数*100%
设备设施完好率=设备完好台数/设备总台数*100%
自行车及设备完好率=（自行车完好率+设备完好率）/2</t>
  </si>
  <si>
    <t>①完好率≥95%（2分）；
②95%＞完好率≥85%（1分）；
③85%＞完好率≥70%（0.5分）；
④完好率＜70%（0分）。</t>
  </si>
  <si>
    <t>综合整治成效</t>
  </si>
  <si>
    <t>主要反映综合执法局是否为达到整治效果而采取了必需的执法措施，保证城市生活质量。</t>
  </si>
  <si>
    <t>①全年共处理相关违法建筑投诉636起，立案127起，发出责令限期整改通知书2492份（1分）；
②全年共检查工地7657起，查处违章车辆667起（1分）；
③共清理整治占道经营33173件，暂扣物品5064余件，处理投诉211起，下发整改通知书4470起（1分）；
④查处澜沧江两岸景洪段、流沙河沿岸的违法违规建筑共37起（1分）。</t>
  </si>
  <si>
    <t>效果
（30分）</t>
  </si>
  <si>
    <t>社会效益（12分）</t>
  </si>
  <si>
    <t>方便市民夜间出行</t>
  </si>
  <si>
    <t>用以反映路灯所经费的使用在一定程度上改善方便市民夜间出行。</t>
  </si>
  <si>
    <t xml:space="preserve">①100%＞满意度≥95%（3分）；
②95%＞满意度≥85%（2分）；
③85%＞满意度≥75%（1分）；
④满意度＜75%（0分）。             </t>
  </si>
  <si>
    <t>根据问卷调查，综合满意度为75%。</t>
  </si>
  <si>
    <t>主要通过问卷调查的方式得出结论</t>
  </si>
  <si>
    <t>非法小广告清理整治</t>
  </si>
  <si>
    <t>非法小广告清理整治是否得到明显改善。
评价要点：
①有明显改善问卷满意度≥80%；
②有明显改善与改善情况一般问卷之和满意度≥80%；
③有明显改善、改善情况一般与改善情况不明显问卷之和满意度≥80%；
④有明显改善、改善情况一般与改善情况不明显问卷之和满意度＜80%。</t>
  </si>
  <si>
    <t xml:space="preserve">①有明显改善（3分）； 
②改善情况一般（2分）；
③改善情况不明显（1分）；
④没有改善（0分）。        </t>
  </si>
  <si>
    <t>①有明显改善问卷占比为50%；②有明显改善与改善一般问卷之和占比为100%。</t>
  </si>
  <si>
    <t>出行便利性</t>
  </si>
  <si>
    <t>用以反映环卫清洁公司（公共自行车管理中心）经费的使用对提高市民出行方式的便捷性的效果。</t>
  </si>
  <si>
    <r>
      <rPr>
        <sz val="10"/>
        <rFont val="宋体"/>
        <charset val="134"/>
      </rPr>
      <t xml:space="preserve">①便利性≥80%（3分）；
②80%＞便利性≥70%（2分）；
③70%＞便利性≥60%（1分）
</t>
    </r>
    <r>
      <rPr>
        <sz val="10"/>
        <color rgb="FFFF0000"/>
        <rFont val="宋体"/>
        <charset val="134"/>
      </rPr>
      <t xml:space="preserve">④便利性＜60%（0分）。             </t>
    </r>
  </si>
  <si>
    <t>环卫清洁公司（公共自行车管理中心）</t>
  </si>
  <si>
    <t>用以反映环卫清洁公司（公共自行车管理中心）经费的使用对提高市民出行方式的便捷性的效果。
评价要点：
①公共自行车使用人次增长率=（2018年使用人次-2017年使用人次）/2017年使用人次
②租赁卡净增加数=办卡张数-退卡张数
③扫码租车注销率=总注销数/总开通数</t>
  </si>
  <si>
    <t>①增长率≥3%（1分）；
②租赁卡净增加数≥0张（1分）；
④注销率≤50%（1分）。</t>
  </si>
  <si>
    <t>①租赁卡净增加量为：
1045-1450=-405张；
②注销率为：3088÷3997=77.26%</t>
  </si>
  <si>
    <t>改善城市市容市貌</t>
  </si>
  <si>
    <t>用以反映综合执法局经费的使用对改善城市市容市貌的效果。
评价要点：
①提升显著问卷满意度≥80%；
②提升显著与较好问卷之和满意度≥80%；
③提升显著、较好与一般问卷之和满意度≥80%；
④提升显著、较好与一般问卷之和满意度＜80%。</t>
  </si>
  <si>
    <t>①改善显著（3分）；
②改善较好（2分）；
③改善一般（1分）；
④没有改善（0分）。</t>
  </si>
  <si>
    <t>①改善显著问卷占比为25%；②改善显著与改善较好问卷之和占比为85%。</t>
  </si>
  <si>
    <t>生态效益（8分）</t>
  </si>
  <si>
    <t>提升人居环境</t>
  </si>
  <si>
    <t>用以反映市政工程队和山水公司经费的使用对人居环境环境的提升程度。
评价要点：
①改善显著问卷满意度≥80%；
②改善显著与改善较好问卷之和满意度≥80%；
③改善显著、改善较好与改善一般问卷之和满意度≥80%；
④改善显著、改善较好与改善一般问卷之和满意度＜80%。</t>
  </si>
  <si>
    <t>①显著（ 4分）；
②较好（ 3分）；
③一般（ 2分）；
④没有提升（ 0分）。</t>
  </si>
  <si>
    <t>①城市基础设施维护工作的改善显著问卷占比为20%，改善显著与改善较好问卷之和占比为80%；②世纪金源公共绿地养护工作的改善显著问卷占比为30%，改善显著与改善较好问卷之和占比为95%。</t>
  </si>
  <si>
    <t>市政工程队和山水公司</t>
  </si>
  <si>
    <t>减少碳排放量</t>
  </si>
  <si>
    <t>用以反映环卫清洁公司（公共自行车管理中心）经费的使用对碳排放量的改善程度。
评价要点：
减少碳排放量=（2018年骑行人次*2公里/次）/100*7（每百公里7升计算耗油量）*2.7kg（每升汽油碳排放量）/1000</t>
  </si>
  <si>
    <t>①减少碳排放量≥50吨（2分）；
②50吨＞完好率≥0吨（1分）；
③减少碳排放量＜0吨（0分）。</t>
  </si>
  <si>
    <t>改善水体周围环境</t>
  </si>
  <si>
    <t>用以反映综合执法局经费的使用对水体周围环境的改善程度。
评价要点：
①改善显著问卷满意度≥80%；
②改善显著与改善较好问卷之和满意度≥80%；
③改善显著、改善较好与改善一般问卷之和满意度≥80%；
④改善显著、改善较好与改善一般问卷之和满意度＜80%。</t>
  </si>
  <si>
    <t>①改善显著（2分）；
②改善较好（1分）；
③改善一般（0.5分）；
④没有改善（0分）。</t>
  </si>
  <si>
    <t>①改善显著问卷满意度为20%；②改善显著与改善较好问卷之和满意度为90%。</t>
  </si>
  <si>
    <t>受益对象满意度（10分）</t>
  </si>
  <si>
    <t>社会公众或服务对象满意度</t>
  </si>
  <si>
    <t>评价要点：
①反映市民对路灯管理运行情况的满意程度；
②反映市民城市基础设施维护的满意程度；
③反映市民对绿化工程建设和世纪金源绿地管护的满意程度；
④反映市民对公益性公共自行车运营管理的满意程度；
⑤反映市民对综合执法局进行市容市貌整治管理的满意程度。
根据问卷，受益对象满意度=以上有效问卷数选A或B的总数/全部有效问卷总数问题总数×100%。</t>
  </si>
  <si>
    <t xml:space="preserve">①100%＞满意度≥95%（10分）；
②95%＞满意度≥85%（6分）；
③85%＞满意度≥75%（3分）
④满意度＜75%（0分）。             </t>
  </si>
  <si>
    <t>①对路灯管理运行情况的满意度为80%；②对城市基础设施维护的满意度为75%；③对绿化工程建设和世纪金源绿地管护的满意度为95%；④对公益性公共自行车运营管理的满意度为80%；⑤对综合执法局进行市容市貌整治管理的满意度为85%。
综合满意度为83%。</t>
  </si>
  <si>
    <t>路灯所、市政工程队、山水公司、公共自行车管理中心、综合执法局</t>
  </si>
  <si>
    <t>合计</t>
  </si>
  <si>
    <t>评价结论</t>
  </si>
  <si>
    <t>良</t>
  </si>
  <si>
    <r>
      <rPr>
        <b/>
        <sz val="9"/>
        <rFont val="宋体"/>
        <charset val="134"/>
      </rPr>
      <t>说明：</t>
    </r>
    <r>
      <rPr>
        <sz val="9"/>
        <rFont val="宋体"/>
        <charset val="134"/>
      </rPr>
      <t>绩效评价采用评分法，满分为</t>
    </r>
    <r>
      <rPr>
        <sz val="9"/>
        <rFont val="Arial"/>
        <charset val="134"/>
      </rPr>
      <t>100</t>
    </r>
    <r>
      <rPr>
        <sz val="9"/>
        <rFont val="宋体"/>
        <charset val="134"/>
      </rPr>
      <t>分。评价结果分为优、良、中、差四个等级。得分≥</t>
    </r>
    <r>
      <rPr>
        <sz val="9"/>
        <rFont val="Arial"/>
        <charset val="134"/>
      </rPr>
      <t>90</t>
    </r>
    <r>
      <rPr>
        <sz val="9"/>
        <rFont val="宋体"/>
        <charset val="134"/>
      </rPr>
      <t>分为“优”，</t>
    </r>
    <r>
      <rPr>
        <sz val="9"/>
        <rFont val="Arial"/>
        <charset val="134"/>
      </rPr>
      <t>90</t>
    </r>
    <r>
      <rPr>
        <sz val="9"/>
        <rFont val="宋体"/>
        <charset val="134"/>
      </rPr>
      <t>分＞得分≥</t>
    </r>
    <r>
      <rPr>
        <sz val="9"/>
        <rFont val="Arial"/>
        <charset val="134"/>
      </rPr>
      <t>80</t>
    </r>
    <r>
      <rPr>
        <sz val="9"/>
        <rFont val="宋体"/>
        <charset val="134"/>
      </rPr>
      <t>为“良”，</t>
    </r>
    <r>
      <rPr>
        <sz val="9"/>
        <rFont val="Arial"/>
        <charset val="134"/>
      </rPr>
      <t>80</t>
    </r>
    <r>
      <rPr>
        <sz val="9"/>
        <rFont val="宋体"/>
        <charset val="134"/>
      </rPr>
      <t>分＞得分≥</t>
    </r>
    <r>
      <rPr>
        <sz val="9"/>
        <rFont val="Arial"/>
        <charset val="134"/>
      </rPr>
      <t>60</t>
    </r>
    <r>
      <rPr>
        <sz val="9"/>
        <rFont val="宋体"/>
        <charset val="134"/>
      </rPr>
      <t>分为“中”，得分＜</t>
    </r>
    <r>
      <rPr>
        <sz val="9"/>
        <rFont val="Arial"/>
        <charset val="134"/>
      </rPr>
      <t>60</t>
    </r>
    <r>
      <rPr>
        <sz val="9"/>
        <rFont val="宋体"/>
        <charset val="134"/>
      </rPr>
      <t>分。</t>
    </r>
  </si>
  <si>
    <t>绩效评价组长签字：</t>
  </si>
  <si>
    <t>评价日期：</t>
  </si>
</sst>
</file>

<file path=xl/styles.xml><?xml version="1.0" encoding="utf-8"?>
<styleSheet xmlns="http://schemas.openxmlformats.org/spreadsheetml/2006/main">
  <numFmts count="6">
    <numFmt numFmtId="176" formatCode="0.00_ "/>
    <numFmt numFmtId="44" formatCode="_ &quot;￥&quot;* #,##0.00_ ;_ &quot;￥&quot;* \-#,##0.00_ ;_ &quot;￥&quot;* &quot;-&quot;??_ ;_ @_ "/>
    <numFmt numFmtId="41" formatCode="_ * #,##0_ ;_ * \-#,##0_ ;_ * &quot;-&quot;_ ;_ @_ "/>
    <numFmt numFmtId="43" formatCode="_ * #,##0.00_ ;_ * \-#,##0.00_ ;_ * &quot;-&quot;??_ ;_ @_ "/>
    <numFmt numFmtId="42" formatCode="_ &quot;￥&quot;* #,##0_ ;_ &quot;￥&quot;* \-#,##0_ ;_ &quot;￥&quot;* &quot;-&quot;_ ;_ @_ "/>
    <numFmt numFmtId="177" formatCode="0.00_);[Red]\(0.00\)"/>
  </numFmts>
  <fonts count="40">
    <font>
      <sz val="11"/>
      <color theme="1"/>
      <name val="宋体"/>
      <charset val="134"/>
      <scheme val="minor"/>
    </font>
    <font>
      <sz val="11"/>
      <name val="宋体"/>
      <charset val="134"/>
    </font>
    <font>
      <sz val="11"/>
      <name val="宋体"/>
      <charset val="134"/>
      <scheme val="minor"/>
    </font>
    <font>
      <sz val="9"/>
      <name val="宋体"/>
      <charset val="134"/>
    </font>
    <font>
      <sz val="10"/>
      <name val="宋体"/>
      <charset val="134"/>
    </font>
    <font>
      <sz val="14"/>
      <name val="仿宋_GB2312"/>
      <charset val="134"/>
    </font>
    <font>
      <b/>
      <sz val="18"/>
      <name val="方正小标宋简体"/>
      <charset val="134"/>
    </font>
    <font>
      <b/>
      <sz val="10"/>
      <name val="宋体"/>
      <charset val="134"/>
      <scheme val="minor"/>
    </font>
    <font>
      <b/>
      <sz val="10"/>
      <name val="宋体"/>
      <charset val="134"/>
    </font>
    <font>
      <b/>
      <sz val="10"/>
      <name val="黑体"/>
      <charset val="134"/>
    </font>
    <font>
      <sz val="10"/>
      <name val="宋体"/>
      <charset val="134"/>
      <scheme val="minor"/>
    </font>
    <font>
      <sz val="10"/>
      <color theme="1"/>
      <name val="宋体"/>
      <charset val="134"/>
      <scheme val="minor"/>
    </font>
    <font>
      <sz val="10"/>
      <color theme="1"/>
      <name val="宋体"/>
      <charset val="134"/>
    </font>
    <font>
      <sz val="9"/>
      <name val="宋体"/>
      <charset val="134"/>
      <scheme val="minor"/>
    </font>
    <font>
      <sz val="12"/>
      <name val="宋体"/>
      <charset val="134"/>
    </font>
    <font>
      <sz val="11"/>
      <color rgb="FFFA7D00"/>
      <name val="宋体"/>
      <charset val="0"/>
      <scheme val="minor"/>
    </font>
    <font>
      <sz val="11"/>
      <color theme="1"/>
      <name val="宋体"/>
      <charset val="0"/>
      <scheme val="minor"/>
    </font>
    <font>
      <sz val="11"/>
      <color theme="0"/>
      <name val="宋体"/>
      <charset val="0"/>
      <scheme val="minor"/>
    </font>
    <font>
      <b/>
      <sz val="13"/>
      <color theme="3"/>
      <name val="宋体"/>
      <charset val="134"/>
      <scheme val="minor"/>
    </font>
    <font>
      <sz val="11"/>
      <color rgb="FFFF0000"/>
      <name val="宋体"/>
      <charset val="0"/>
      <scheme val="minor"/>
    </font>
    <font>
      <b/>
      <sz val="11"/>
      <color theme="3"/>
      <name val="宋体"/>
      <charset val="134"/>
      <scheme val="minor"/>
    </font>
    <font>
      <sz val="11"/>
      <color rgb="FF9C0006"/>
      <name val="宋体"/>
      <charset val="0"/>
      <scheme val="minor"/>
    </font>
    <font>
      <sz val="11"/>
      <color indexed="8"/>
      <name val="宋体"/>
      <charset val="134"/>
    </font>
    <font>
      <b/>
      <sz val="11"/>
      <color rgb="FFFFFFFF"/>
      <name val="宋体"/>
      <charset val="0"/>
      <scheme val="minor"/>
    </font>
    <font>
      <b/>
      <sz val="11"/>
      <color rgb="FFFA7D00"/>
      <name val="宋体"/>
      <charset val="0"/>
      <scheme val="minor"/>
    </font>
    <font>
      <b/>
      <sz val="15"/>
      <color theme="3"/>
      <name val="宋体"/>
      <charset val="134"/>
      <scheme val="minor"/>
    </font>
    <font>
      <sz val="11"/>
      <color rgb="FF006100"/>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i/>
      <sz val="11"/>
      <color rgb="FF7F7F7F"/>
      <name val="宋体"/>
      <charset val="0"/>
      <scheme val="minor"/>
    </font>
    <font>
      <u/>
      <sz val="11"/>
      <color rgb="FF800080"/>
      <name val="宋体"/>
      <charset val="0"/>
      <scheme val="minor"/>
    </font>
    <font>
      <sz val="11"/>
      <color rgb="FF3F3F76"/>
      <name val="宋体"/>
      <charset val="0"/>
      <scheme val="minor"/>
    </font>
    <font>
      <sz val="10"/>
      <name val="Arial"/>
      <charset val="134"/>
    </font>
    <font>
      <b/>
      <sz val="11"/>
      <color rgb="FF3F3F3F"/>
      <name val="宋体"/>
      <charset val="0"/>
      <scheme val="minor"/>
    </font>
    <font>
      <b/>
      <sz val="11"/>
      <color theme="1"/>
      <name val="宋体"/>
      <charset val="0"/>
      <scheme val="minor"/>
    </font>
    <font>
      <sz val="10"/>
      <color theme="1"/>
      <name val="楷体_GB2312"/>
      <charset val="134"/>
    </font>
    <font>
      <sz val="10"/>
      <color rgb="FFFF0000"/>
      <name val="宋体"/>
      <charset val="134"/>
      <scheme val="minor"/>
    </font>
    <font>
      <b/>
      <sz val="9"/>
      <name val="宋体"/>
      <charset val="134"/>
    </font>
    <font>
      <sz val="9"/>
      <name val="Arial"/>
      <charset val="134"/>
    </font>
  </fonts>
  <fills count="33">
    <fill>
      <patternFill patternType="none"/>
    </fill>
    <fill>
      <patternFill patternType="gray125"/>
    </fill>
    <fill>
      <patternFill patternType="solid">
        <fgColor theme="9" tint="0.799981688894314"/>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bgColor indexed="64"/>
      </patternFill>
    </fill>
    <fill>
      <patternFill patternType="solid">
        <fgColor theme="5" tint="0.599993896298105"/>
        <bgColor indexed="64"/>
      </patternFill>
    </fill>
    <fill>
      <patternFill patternType="solid">
        <fgColor rgb="FFFFC7CE"/>
        <bgColor indexed="64"/>
      </patternFill>
    </fill>
    <fill>
      <patternFill patternType="solid">
        <fgColor theme="9"/>
        <bgColor indexed="64"/>
      </patternFill>
    </fill>
    <fill>
      <patternFill patternType="solid">
        <fgColor theme="4" tint="0.599993896298105"/>
        <bgColor indexed="64"/>
      </patternFill>
    </fill>
    <fill>
      <patternFill patternType="solid">
        <fgColor rgb="FFA5A5A5"/>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4" tint="0.799981688894314"/>
        <bgColor indexed="64"/>
      </patternFill>
    </fill>
    <fill>
      <patternFill patternType="solid">
        <fgColor rgb="FFF2F2F2"/>
        <bgColor indexed="64"/>
      </patternFill>
    </fill>
    <fill>
      <patternFill patternType="solid">
        <fgColor rgb="FFFFFFCC"/>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rgb="FFC6EFCE"/>
        <bgColor indexed="64"/>
      </patternFill>
    </fill>
    <fill>
      <patternFill patternType="solid">
        <fgColor theme="7" tint="0.399975585192419"/>
        <bgColor indexed="64"/>
      </patternFill>
    </fill>
    <fill>
      <patternFill patternType="solid">
        <fgColor theme="8" tint="0.799981688894314"/>
        <bgColor indexed="64"/>
      </patternFill>
    </fill>
    <fill>
      <patternFill patternType="solid">
        <fgColor rgb="FFFFEB9C"/>
        <bgColor indexed="64"/>
      </patternFill>
    </fill>
    <fill>
      <patternFill patternType="solid">
        <fgColor theme="5" tint="0.399975585192419"/>
        <bgColor indexed="64"/>
      </patternFill>
    </fill>
    <fill>
      <patternFill patternType="solid">
        <fgColor rgb="FFFFCC99"/>
        <bgColor indexed="64"/>
      </patternFill>
    </fill>
    <fill>
      <patternFill patternType="solid">
        <fgColor theme="8" tint="0.599993896298105"/>
        <bgColor indexed="64"/>
      </patternFill>
    </fill>
    <fill>
      <patternFill patternType="solid">
        <fgColor theme="6"/>
        <bgColor indexed="64"/>
      </patternFill>
    </fill>
    <fill>
      <patternFill patternType="solid">
        <fgColor theme="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7"/>
        <bgColor indexed="64"/>
      </patternFill>
    </fill>
    <fill>
      <patternFill patternType="solid">
        <fgColor theme="5"/>
        <bgColor indexed="64"/>
      </patternFill>
    </fill>
  </fills>
  <borders count="18">
    <border>
      <left/>
      <right/>
      <top/>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top style="thin">
        <color auto="1"/>
      </top>
      <bottom/>
      <diagonal/>
    </border>
    <border>
      <left/>
      <right/>
      <top/>
      <bottom style="double">
        <color rgb="FFFF8001"/>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style="thin">
        <color theme="4"/>
      </top>
      <bottom style="double">
        <color theme="4"/>
      </bottom>
      <diagonal/>
    </border>
  </borders>
  <cellStyleXfs count="59">
    <xf numFmtId="0" fontId="0" fillId="0" borderId="0"/>
    <xf numFmtId="42" fontId="0" fillId="0" borderId="0" applyFont="0" applyFill="0" applyBorder="0" applyAlignment="0" applyProtection="0">
      <alignment vertical="center"/>
    </xf>
    <xf numFmtId="0" fontId="16" fillId="16" borderId="0" applyNumberFormat="0" applyBorder="0" applyAlignment="0" applyProtection="0">
      <alignment vertical="center"/>
    </xf>
    <xf numFmtId="0" fontId="32" fillId="25"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1" borderId="0" applyNumberFormat="0" applyBorder="0" applyAlignment="0" applyProtection="0">
      <alignment vertical="center"/>
    </xf>
    <xf numFmtId="0" fontId="21" fillId="7" borderId="0" applyNumberFormat="0" applyBorder="0" applyAlignment="0" applyProtection="0">
      <alignment vertical="center"/>
    </xf>
    <xf numFmtId="43" fontId="0" fillId="0" borderId="0" applyFont="0" applyFill="0" applyBorder="0" applyAlignment="0" applyProtection="0">
      <alignment vertical="center"/>
    </xf>
    <xf numFmtId="0" fontId="17" fillId="4" borderId="0" applyNumberFormat="0" applyBorder="0" applyAlignment="0" applyProtection="0">
      <alignment vertical="center"/>
    </xf>
    <xf numFmtId="0" fontId="28" fillId="0" borderId="0" applyNumberFormat="0" applyFill="0" applyBorder="0" applyAlignment="0" applyProtection="0">
      <alignment vertical="center"/>
    </xf>
    <xf numFmtId="9"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0" fillId="15" borderId="14" applyNumberFormat="0" applyFont="0" applyAlignment="0" applyProtection="0">
      <alignment vertical="center"/>
    </xf>
    <xf numFmtId="0" fontId="17" fillId="24" borderId="0" applyNumberFormat="0" applyBorder="0" applyAlignment="0" applyProtection="0">
      <alignment vertical="center"/>
    </xf>
    <xf numFmtId="0" fontId="20"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5" fillId="0" borderId="11" applyNumberFormat="0" applyFill="0" applyAlignment="0" applyProtection="0">
      <alignment vertical="center"/>
    </xf>
    <xf numFmtId="0" fontId="18" fillId="0" borderId="11" applyNumberFormat="0" applyFill="0" applyAlignment="0" applyProtection="0">
      <alignment vertical="center"/>
    </xf>
    <xf numFmtId="0" fontId="17" fillId="3" borderId="0" applyNumberFormat="0" applyBorder="0" applyAlignment="0" applyProtection="0">
      <alignment vertical="center"/>
    </xf>
    <xf numFmtId="0" fontId="20" fillId="0" borderId="15" applyNumberFormat="0" applyFill="0" applyAlignment="0" applyProtection="0">
      <alignment vertical="center"/>
    </xf>
    <xf numFmtId="0" fontId="17" fillId="21" borderId="0" applyNumberFormat="0" applyBorder="0" applyAlignment="0" applyProtection="0">
      <alignment vertical="center"/>
    </xf>
    <xf numFmtId="0" fontId="34" fillId="14" borderId="16" applyNumberFormat="0" applyAlignment="0" applyProtection="0">
      <alignment vertical="center"/>
    </xf>
    <xf numFmtId="0" fontId="24" fillId="14" borderId="13" applyNumberFormat="0" applyAlignment="0" applyProtection="0">
      <alignment vertical="center"/>
    </xf>
    <xf numFmtId="0" fontId="23" fillId="10" borderId="12" applyNumberFormat="0" applyAlignment="0" applyProtection="0">
      <alignment vertical="center"/>
    </xf>
    <xf numFmtId="0" fontId="16" fillId="2" borderId="0" applyNumberFormat="0" applyBorder="0" applyAlignment="0" applyProtection="0">
      <alignment vertical="center"/>
    </xf>
    <xf numFmtId="0" fontId="17" fillId="32" borderId="0" applyNumberFormat="0" applyBorder="0" applyAlignment="0" applyProtection="0">
      <alignment vertical="center"/>
    </xf>
    <xf numFmtId="0" fontId="15" fillId="0" borderId="10" applyNumberFormat="0" applyFill="0" applyAlignment="0" applyProtection="0">
      <alignment vertical="center"/>
    </xf>
    <xf numFmtId="0" fontId="35" fillId="0" borderId="17" applyNumberFormat="0" applyFill="0" applyAlignment="0" applyProtection="0">
      <alignment vertical="center"/>
    </xf>
    <xf numFmtId="0" fontId="26" fillId="20" borderId="0" applyNumberFormat="0" applyBorder="0" applyAlignment="0" applyProtection="0">
      <alignment vertical="center"/>
    </xf>
    <xf numFmtId="0" fontId="0" fillId="0" borderId="0">
      <alignment vertical="center"/>
    </xf>
    <xf numFmtId="0" fontId="29" fillId="23" borderId="0" applyNumberFormat="0" applyBorder="0" applyAlignment="0" applyProtection="0">
      <alignment vertical="center"/>
    </xf>
    <xf numFmtId="0" fontId="16" fillId="22" borderId="0" applyNumberFormat="0" applyBorder="0" applyAlignment="0" applyProtection="0">
      <alignment vertical="center"/>
    </xf>
    <xf numFmtId="0" fontId="17" fillId="28" borderId="0" applyNumberFormat="0" applyBorder="0" applyAlignment="0" applyProtection="0">
      <alignment vertical="center"/>
    </xf>
    <xf numFmtId="0" fontId="16" fillId="13" borderId="0" applyNumberFormat="0" applyBorder="0" applyAlignment="0" applyProtection="0">
      <alignment vertical="center"/>
    </xf>
    <xf numFmtId="0" fontId="16" fillId="9" borderId="0" applyNumberFormat="0" applyBorder="0" applyAlignment="0" applyProtection="0">
      <alignment vertical="center"/>
    </xf>
    <xf numFmtId="0" fontId="16" fillId="19" borderId="0" applyNumberFormat="0" applyBorder="0" applyAlignment="0" applyProtection="0">
      <alignment vertical="center"/>
    </xf>
    <xf numFmtId="0" fontId="16" fillId="6" borderId="0" applyNumberFormat="0" applyBorder="0" applyAlignment="0" applyProtection="0">
      <alignment vertical="center"/>
    </xf>
    <xf numFmtId="0" fontId="17" fillId="27" borderId="0" applyNumberFormat="0" applyBorder="0" applyAlignment="0" applyProtection="0">
      <alignment vertical="center"/>
    </xf>
    <xf numFmtId="0" fontId="0" fillId="0" borderId="0">
      <alignment vertical="center"/>
    </xf>
    <xf numFmtId="0" fontId="17" fillId="31" borderId="0" applyNumberFormat="0" applyBorder="0" applyAlignment="0" applyProtection="0">
      <alignment vertical="center"/>
    </xf>
    <xf numFmtId="0" fontId="16" fillId="18" borderId="0" applyNumberFormat="0" applyBorder="0" applyAlignment="0" applyProtection="0">
      <alignment vertical="center"/>
    </xf>
    <xf numFmtId="0" fontId="16" fillId="30" borderId="0" applyNumberFormat="0" applyBorder="0" applyAlignment="0" applyProtection="0">
      <alignment vertical="center"/>
    </xf>
    <xf numFmtId="0" fontId="17" fillId="5" borderId="0" applyNumberFormat="0" applyBorder="0" applyAlignment="0" applyProtection="0">
      <alignment vertical="center"/>
    </xf>
    <xf numFmtId="0" fontId="22" fillId="0" borderId="0">
      <alignment vertical="center"/>
    </xf>
    <xf numFmtId="0" fontId="16" fillId="26" borderId="0" applyNumberFormat="0" applyBorder="0" applyAlignment="0" applyProtection="0">
      <alignment vertical="center"/>
    </xf>
    <xf numFmtId="0" fontId="17" fillId="12" borderId="0" applyNumberFormat="0" applyBorder="0" applyAlignment="0" applyProtection="0">
      <alignment vertical="center"/>
    </xf>
    <xf numFmtId="0" fontId="17" fillId="8" borderId="0" applyNumberFormat="0" applyBorder="0" applyAlignment="0" applyProtection="0">
      <alignment vertical="center"/>
    </xf>
    <xf numFmtId="0" fontId="14" fillId="0" borderId="0">
      <alignment vertical="center"/>
    </xf>
    <xf numFmtId="0" fontId="16" fillId="29" borderId="0" applyNumberFormat="0" applyBorder="0" applyAlignment="0" applyProtection="0">
      <alignment vertical="center"/>
    </xf>
    <xf numFmtId="0" fontId="14" fillId="0" borderId="0"/>
    <xf numFmtId="0" fontId="17" fillId="17" borderId="0" applyNumberFormat="0" applyBorder="0" applyAlignment="0" applyProtection="0">
      <alignment vertical="center"/>
    </xf>
    <xf numFmtId="0" fontId="33" fillId="0" borderId="0"/>
    <xf numFmtId="0" fontId="14" fillId="0" borderId="0">
      <alignment vertical="center"/>
    </xf>
    <xf numFmtId="0" fontId="0" fillId="0" borderId="0">
      <alignment vertical="center"/>
    </xf>
    <xf numFmtId="0" fontId="0" fillId="0" borderId="0"/>
    <xf numFmtId="0" fontId="14" fillId="0" borderId="0">
      <alignment vertical="center"/>
    </xf>
  </cellStyleXfs>
  <cellXfs count="82">
    <xf numFmtId="0" fontId="0" fillId="0" borderId="0" xfId="0"/>
    <xf numFmtId="43" fontId="0" fillId="0" borderId="0" xfId="8" applyAlignment="1"/>
    <xf numFmtId="0" fontId="1" fillId="0" borderId="0" xfId="55" applyFont="1" applyFill="1" applyAlignment="1">
      <alignment vertical="center" wrapText="1"/>
    </xf>
    <xf numFmtId="0" fontId="1" fillId="0" borderId="0" xfId="55" applyFont="1" applyFill="1" applyBorder="1" applyAlignment="1">
      <alignment vertical="center" wrapText="1"/>
    </xf>
    <xf numFmtId="0" fontId="2" fillId="0" borderId="0" xfId="55" applyFont="1" applyFill="1" applyAlignment="1">
      <alignment vertical="center" wrapText="1"/>
    </xf>
    <xf numFmtId="0" fontId="3" fillId="0" borderId="0" xfId="0" applyFont="1" applyFill="1" applyAlignment="1">
      <alignment vertical="center" wrapText="1"/>
    </xf>
    <xf numFmtId="0" fontId="4" fillId="0" borderId="0" xfId="0" applyFont="1" applyFill="1" applyAlignment="1">
      <alignment vertical="center" wrapText="1"/>
    </xf>
    <xf numFmtId="0" fontId="1" fillId="0" borderId="0" xfId="0" applyFont="1" applyFill="1" applyAlignment="1">
      <alignment horizontal="center" vertical="center" wrapText="1"/>
    </xf>
    <xf numFmtId="0" fontId="1" fillId="0" borderId="0" xfId="0" applyFont="1" applyFill="1" applyBorder="1" applyAlignment="1">
      <alignment horizontal="center" vertical="center" wrapText="1"/>
    </xf>
    <xf numFmtId="0" fontId="1" fillId="0" borderId="0" xfId="0" applyFont="1" applyFill="1" applyBorder="1" applyAlignment="1">
      <alignment horizontal="left" vertical="center" wrapText="1"/>
    </xf>
    <xf numFmtId="0" fontId="1" fillId="0" borderId="0" xfId="0" applyFont="1" applyFill="1" applyAlignment="1">
      <alignment vertical="center" wrapText="1"/>
    </xf>
    <xf numFmtId="176" fontId="1" fillId="0" borderId="0" xfId="0" applyNumberFormat="1" applyFont="1" applyFill="1" applyAlignment="1">
      <alignment vertical="center" wrapText="1"/>
    </xf>
    <xf numFmtId="0" fontId="5" fillId="0" borderId="0" xfId="0" applyFont="1" applyFill="1" applyAlignment="1">
      <alignment horizontal="left" vertical="center" wrapText="1"/>
    </xf>
    <xf numFmtId="0" fontId="6" fillId="0" borderId="0" xfId="0" applyFont="1" applyFill="1" applyAlignment="1">
      <alignment horizontal="center" vertical="center" wrapText="1"/>
    </xf>
    <xf numFmtId="0" fontId="6" fillId="0" borderId="0" xfId="0" applyFont="1" applyFill="1" applyAlignment="1">
      <alignment horizontal="left" vertical="center" wrapText="1"/>
    </xf>
    <xf numFmtId="176" fontId="6" fillId="0" borderId="0" xfId="0" applyNumberFormat="1" applyFont="1" applyFill="1" applyAlignment="1">
      <alignment horizontal="center" vertical="center" wrapText="1"/>
    </xf>
    <xf numFmtId="0" fontId="7" fillId="0" borderId="1" xfId="0" applyFont="1" applyFill="1" applyBorder="1" applyAlignment="1">
      <alignment horizontal="left" vertical="center" wrapText="1"/>
    </xf>
    <xf numFmtId="0" fontId="1" fillId="0" borderId="1" xfId="0" applyFont="1" applyFill="1" applyBorder="1" applyAlignment="1">
      <alignment vertical="center" wrapText="1"/>
    </xf>
    <xf numFmtId="0" fontId="8" fillId="0" borderId="2"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9" fillId="0" borderId="5" xfId="0" applyFont="1" applyFill="1" applyBorder="1" applyAlignment="1">
      <alignment horizontal="center" vertical="center" wrapText="1"/>
    </xf>
    <xf numFmtId="176" fontId="9" fillId="0" borderId="5" xfId="0" applyNumberFormat="1" applyFont="1" applyFill="1" applyBorder="1" applyAlignment="1">
      <alignment horizontal="center" vertical="center" wrapText="1"/>
    </xf>
    <xf numFmtId="0" fontId="4" fillId="0" borderId="5" xfId="55" applyFont="1" applyFill="1" applyBorder="1" applyAlignment="1">
      <alignment horizontal="center" vertical="center" wrapText="1"/>
    </xf>
    <xf numFmtId="0" fontId="4" fillId="0" borderId="5" xfId="58" applyFont="1" applyFill="1" applyBorder="1" applyAlignment="1">
      <alignment horizontal="center" vertical="center" wrapText="1"/>
    </xf>
    <xf numFmtId="0" fontId="4" fillId="0" borderId="5" xfId="58" applyFont="1" applyFill="1" applyBorder="1" applyAlignment="1">
      <alignment horizontal="left" vertical="center" wrapText="1"/>
    </xf>
    <xf numFmtId="176" fontId="4" fillId="0" borderId="5" xfId="55" applyNumberFormat="1" applyFont="1" applyFill="1" applyBorder="1" applyAlignment="1">
      <alignment horizontal="center" vertical="center" wrapText="1"/>
    </xf>
    <xf numFmtId="0" fontId="4" fillId="0" borderId="5"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4" fillId="0" borderId="6" xfId="55" applyFont="1" applyFill="1" applyBorder="1" applyAlignment="1">
      <alignment horizontal="center" vertical="center" wrapText="1"/>
    </xf>
    <xf numFmtId="0" fontId="4" fillId="0" borderId="6" xfId="0" applyFont="1" applyFill="1" applyBorder="1" applyAlignment="1">
      <alignment horizontal="center" vertical="center" wrapText="1"/>
    </xf>
    <xf numFmtId="0" fontId="4" fillId="0" borderId="7" xfId="55" applyFont="1" applyFill="1" applyBorder="1" applyAlignment="1">
      <alignment horizontal="center" vertical="center" wrapText="1"/>
    </xf>
    <xf numFmtId="0" fontId="4" fillId="0" borderId="7" xfId="0" applyFont="1" applyFill="1" applyBorder="1" applyAlignment="1">
      <alignment horizontal="center" vertical="center" wrapText="1"/>
    </xf>
    <xf numFmtId="0" fontId="4" fillId="0" borderId="8" xfId="0" applyFont="1" applyFill="1" applyBorder="1" applyAlignment="1">
      <alignment horizontal="center" vertical="center" wrapText="1"/>
    </xf>
    <xf numFmtId="0" fontId="10" fillId="0" borderId="5" xfId="0" applyFont="1" applyFill="1" applyBorder="1" applyAlignment="1">
      <alignment horizontal="left" vertical="center" wrapText="1"/>
    </xf>
    <xf numFmtId="0" fontId="4" fillId="0" borderId="8" xfId="55" applyFont="1" applyFill="1" applyBorder="1" applyAlignment="1">
      <alignment horizontal="center" vertical="center" wrapText="1"/>
    </xf>
    <xf numFmtId="0" fontId="10" fillId="0" borderId="7" xfId="55" applyNumberFormat="1" applyFont="1" applyFill="1" applyBorder="1" applyAlignment="1">
      <alignment horizontal="center" vertical="center" wrapText="1"/>
    </xf>
    <xf numFmtId="0" fontId="10" fillId="0" borderId="5" xfId="0" applyNumberFormat="1" applyFont="1" applyFill="1" applyBorder="1" applyAlignment="1">
      <alignment horizontal="center" vertical="center" wrapText="1"/>
    </xf>
    <xf numFmtId="0" fontId="10" fillId="0" borderId="5" xfId="0" applyNumberFormat="1" applyFont="1" applyFill="1" applyBorder="1" applyAlignment="1">
      <alignment horizontal="left" vertical="center" wrapText="1"/>
    </xf>
    <xf numFmtId="0" fontId="11" fillId="0" borderId="5" xfId="55" applyNumberFormat="1" applyFont="1" applyFill="1" applyBorder="1" applyAlignment="1">
      <alignment horizontal="center" vertical="center" wrapText="1"/>
    </xf>
    <xf numFmtId="0" fontId="11" fillId="0" borderId="5" xfId="58" applyFont="1" applyFill="1" applyBorder="1" applyAlignment="1">
      <alignment horizontal="left" vertical="center" wrapText="1"/>
    </xf>
    <xf numFmtId="176" fontId="12" fillId="0" borderId="5" xfId="55" applyNumberFormat="1" applyFont="1" applyFill="1" applyBorder="1" applyAlignment="1">
      <alignment horizontal="center" vertical="center" wrapText="1"/>
    </xf>
    <xf numFmtId="0" fontId="10" fillId="0" borderId="5" xfId="55" applyNumberFormat="1" applyFont="1" applyFill="1" applyBorder="1" applyAlignment="1">
      <alignment horizontal="center" vertical="center" wrapText="1"/>
    </xf>
    <xf numFmtId="0" fontId="10" fillId="0" borderId="5" xfId="55" applyNumberFormat="1" applyFont="1" applyFill="1" applyBorder="1" applyAlignment="1">
      <alignment horizontal="left" vertical="center" wrapText="1"/>
    </xf>
    <xf numFmtId="176" fontId="11" fillId="0" borderId="5" xfId="55" applyNumberFormat="1" applyFont="1" applyFill="1" applyBorder="1" applyAlignment="1">
      <alignment horizontal="center" vertical="center" wrapText="1"/>
    </xf>
    <xf numFmtId="0" fontId="10" fillId="0" borderId="5" xfId="58" applyFont="1" applyFill="1" applyBorder="1" applyAlignment="1">
      <alignment horizontal="left" vertical="center" wrapText="1"/>
    </xf>
    <xf numFmtId="176" fontId="4" fillId="0" borderId="5" xfId="57" applyNumberFormat="1" applyFont="1" applyFill="1" applyBorder="1" applyAlignment="1">
      <alignment horizontal="center" vertical="center" wrapText="1"/>
    </xf>
    <xf numFmtId="0" fontId="4" fillId="0" borderId="5" xfId="0" applyNumberFormat="1" applyFont="1" applyFill="1" applyBorder="1" applyAlignment="1">
      <alignment horizontal="center" vertical="center" wrapText="1"/>
    </xf>
    <xf numFmtId="0" fontId="12" fillId="0" borderId="5" xfId="57" applyNumberFormat="1" applyFont="1" applyFill="1" applyBorder="1" applyAlignment="1">
      <alignment horizontal="center" vertical="center" wrapText="1"/>
    </xf>
    <xf numFmtId="0" fontId="12" fillId="0" borderId="5" xfId="58" applyFont="1" applyFill="1" applyBorder="1" applyAlignment="1">
      <alignment horizontal="left" vertical="center" wrapText="1"/>
    </xf>
    <xf numFmtId="0" fontId="10" fillId="0" borderId="5" xfId="55" applyFont="1" applyFill="1" applyBorder="1" applyAlignment="1">
      <alignment horizontal="left" vertical="center" wrapText="1"/>
    </xf>
    <xf numFmtId="176" fontId="4" fillId="0" borderId="5" xfId="0" applyNumberFormat="1" applyFont="1" applyFill="1" applyBorder="1" applyAlignment="1">
      <alignment horizontal="center" vertical="center" wrapText="1"/>
    </xf>
    <xf numFmtId="0" fontId="4" fillId="0" borderId="5" xfId="57" applyNumberFormat="1" applyFont="1" applyFill="1" applyBorder="1" applyAlignment="1">
      <alignment horizontal="center" vertical="center" wrapText="1"/>
    </xf>
    <xf numFmtId="0" fontId="4" fillId="0" borderId="5" xfId="0" applyFont="1" applyFill="1" applyBorder="1" applyAlignment="1">
      <alignment vertical="center" wrapText="1"/>
    </xf>
    <xf numFmtId="0" fontId="3" fillId="0" borderId="9" xfId="0" applyFont="1" applyFill="1" applyBorder="1" applyAlignment="1">
      <alignment horizontal="right" vertical="center" wrapText="1"/>
    </xf>
    <xf numFmtId="0" fontId="3" fillId="0" borderId="0" xfId="0" applyFont="1" applyFill="1" applyBorder="1" applyAlignment="1">
      <alignment horizontal="center" vertical="center" wrapText="1"/>
    </xf>
    <xf numFmtId="0" fontId="3" fillId="0" borderId="0" xfId="0" applyFont="1" applyFill="1" applyBorder="1" applyAlignment="1">
      <alignment vertical="center" wrapText="1"/>
    </xf>
    <xf numFmtId="0" fontId="3" fillId="0" borderId="0" xfId="0" applyFont="1" applyFill="1" applyBorder="1" applyAlignment="1">
      <alignment horizontal="left" vertical="center" wrapText="1"/>
    </xf>
    <xf numFmtId="176" fontId="3" fillId="0" borderId="0" xfId="0" applyNumberFormat="1" applyFont="1" applyFill="1" applyBorder="1" applyAlignment="1">
      <alignment vertical="center" wrapText="1"/>
    </xf>
    <xf numFmtId="176" fontId="3" fillId="0" borderId="0" xfId="0" applyNumberFormat="1" applyFont="1" applyFill="1" applyBorder="1" applyAlignment="1">
      <alignment horizontal="left" vertical="center" wrapText="1"/>
    </xf>
    <xf numFmtId="0" fontId="8" fillId="0" borderId="0" xfId="0" applyFont="1" applyFill="1" applyBorder="1" applyAlignment="1">
      <alignment horizontal="left" vertical="center" wrapText="1"/>
    </xf>
    <xf numFmtId="176" fontId="4" fillId="0" borderId="0" xfId="0" applyNumberFormat="1" applyFont="1" applyFill="1" applyBorder="1" applyAlignment="1">
      <alignment horizontal="left" vertical="center" wrapText="1"/>
    </xf>
    <xf numFmtId="0" fontId="9" fillId="0" borderId="6" xfId="0" applyFont="1" applyFill="1" applyBorder="1" applyAlignment="1">
      <alignment horizontal="center" vertical="center" wrapText="1"/>
    </xf>
    <xf numFmtId="0" fontId="9" fillId="0" borderId="8" xfId="0" applyFont="1" applyFill="1" applyBorder="1" applyAlignment="1">
      <alignment horizontal="center" vertical="center" wrapText="1"/>
    </xf>
    <xf numFmtId="0" fontId="4" fillId="0" borderId="5" xfId="55" applyFont="1" applyFill="1" applyBorder="1" applyAlignment="1">
      <alignment horizontal="justify" vertical="center" wrapText="1"/>
    </xf>
    <xf numFmtId="177" fontId="4" fillId="0" borderId="5" xfId="55" applyNumberFormat="1" applyFont="1" applyFill="1" applyBorder="1" applyAlignment="1">
      <alignment horizontal="center" vertical="center" wrapText="1"/>
    </xf>
    <xf numFmtId="177" fontId="3" fillId="0" borderId="5" xfId="55" applyNumberFormat="1" applyFont="1" applyFill="1" applyBorder="1" applyAlignment="1">
      <alignment horizontal="center" vertical="center" wrapText="1"/>
    </xf>
    <xf numFmtId="0" fontId="11" fillId="0" borderId="5" xfId="55" applyFont="1" applyFill="1" applyBorder="1" applyAlignment="1">
      <alignment horizontal="justify" vertical="center" wrapText="1"/>
    </xf>
    <xf numFmtId="0" fontId="11" fillId="0" borderId="5" xfId="55" applyFont="1" applyFill="1" applyBorder="1" applyAlignment="1">
      <alignment horizontal="center" vertical="center" wrapText="1"/>
    </xf>
    <xf numFmtId="0" fontId="4" fillId="0" borderId="5" xfId="57" applyFont="1" applyFill="1" applyBorder="1" applyAlignment="1">
      <alignment horizontal="justify" vertical="center" wrapText="1"/>
    </xf>
    <xf numFmtId="176" fontId="1" fillId="0" borderId="0" xfId="55" applyNumberFormat="1" applyFont="1" applyFill="1" applyBorder="1" applyAlignment="1">
      <alignment horizontal="center" vertical="center" wrapText="1"/>
    </xf>
    <xf numFmtId="0" fontId="1" fillId="0" borderId="0" xfId="55" applyFont="1" applyFill="1" applyBorder="1" applyAlignment="1">
      <alignment horizontal="center" vertical="center" wrapText="1"/>
    </xf>
    <xf numFmtId="0" fontId="4" fillId="0" borderId="5" xfId="0" applyFont="1" applyFill="1" applyBorder="1" applyAlignment="1">
      <alignment horizontal="justify" vertical="center" wrapText="1"/>
    </xf>
    <xf numFmtId="0" fontId="4" fillId="0" borderId="5" xfId="57" applyFont="1" applyFill="1" applyBorder="1" applyAlignment="1">
      <alignment horizontal="center" vertical="center" wrapText="1"/>
    </xf>
    <xf numFmtId="0" fontId="12" fillId="0" borderId="5" xfId="0" applyFont="1" applyFill="1" applyBorder="1" applyAlignment="1">
      <alignment horizontal="center" vertical="center" wrapText="1"/>
    </xf>
    <xf numFmtId="2" fontId="13" fillId="0" borderId="0" xfId="55" applyNumberFormat="1" applyFont="1" applyFill="1" applyBorder="1" applyAlignment="1">
      <alignment horizontal="left" vertical="center" wrapText="1"/>
    </xf>
    <xf numFmtId="2" fontId="13" fillId="0" borderId="0" xfId="55" applyNumberFormat="1" applyFont="1" applyFill="1" applyAlignment="1">
      <alignment horizontal="left" vertical="center" wrapText="1"/>
    </xf>
    <xf numFmtId="177" fontId="4" fillId="0" borderId="5" xfId="0" applyNumberFormat="1" applyFont="1" applyFill="1" applyBorder="1" applyAlignment="1">
      <alignment horizontal="center" vertical="center" wrapText="1"/>
    </xf>
    <xf numFmtId="0" fontId="4" fillId="0" borderId="0" xfId="0" applyFont="1" applyFill="1" applyBorder="1" applyAlignment="1">
      <alignment horizontal="left" vertical="center" wrapText="1"/>
    </xf>
    <xf numFmtId="0" fontId="4" fillId="0" borderId="0" xfId="0" applyFont="1" applyFill="1" applyBorder="1" applyAlignment="1">
      <alignment horizontal="center" vertical="center" wrapText="1"/>
    </xf>
    <xf numFmtId="10" fontId="1" fillId="0" borderId="0" xfId="0" applyNumberFormat="1" applyFont="1" applyFill="1" applyAlignment="1">
      <alignment vertical="center" wrapText="1"/>
    </xf>
  </cellXfs>
  <cellStyles count="5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常规 2 9" xfId="32"/>
    <cellStyle name="适中" xfId="33" builtinId="28"/>
    <cellStyle name="20% - 强调文字颜色 5" xfId="34" builtinId="46"/>
    <cellStyle name="强调文字颜色 1" xfId="35" builtinId="29"/>
    <cellStyle name="20% - 强调文字颜色 1" xfId="36" builtinId="30"/>
    <cellStyle name="40% - 强调文字颜色 1" xfId="37" builtinId="31"/>
    <cellStyle name="20% - 强调文字颜色 2" xfId="38" builtinId="34"/>
    <cellStyle name="40% - 强调文字颜色 2" xfId="39" builtinId="35"/>
    <cellStyle name="强调文字颜色 3" xfId="40" builtinId="37"/>
    <cellStyle name="常规 3 2" xfId="41"/>
    <cellStyle name="强调文字颜色 4" xfId="42" builtinId="41"/>
    <cellStyle name="20% - 强调文字颜色 4" xfId="43" builtinId="42"/>
    <cellStyle name="40% - 强调文字颜色 4" xfId="44" builtinId="43"/>
    <cellStyle name="强调文字颜色 5" xfId="45" builtinId="45"/>
    <cellStyle name="常规 2 2" xfId="46"/>
    <cellStyle name="40% - 强调文字颜色 5" xfId="47" builtinId="47"/>
    <cellStyle name="60% - 强调文字颜色 5" xfId="48" builtinId="48"/>
    <cellStyle name="强调文字颜色 6" xfId="49" builtinId="49"/>
    <cellStyle name="常规 2 3" xfId="50"/>
    <cellStyle name="40% - 强调文字颜色 6" xfId="51" builtinId="51"/>
    <cellStyle name="常规 10 2" xfId="52"/>
    <cellStyle name="60% - 强调文字颜色 6" xfId="53" builtinId="52"/>
    <cellStyle name="e鯪9Y_x000b_" xfId="54"/>
    <cellStyle name="常规 2" xfId="55"/>
    <cellStyle name="常规 3" xfId="56"/>
    <cellStyle name="常规 4" xfId="57"/>
    <cellStyle name="常规_绩效考评指标(4.1）" xfId="58"/>
  </cellStyles>
  <tableStyles count="0" defaultTableStyle="TableStyleMedium2"/>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00B050"/>
    <pageSetUpPr fitToPage="1"/>
  </sheetPr>
  <dimension ref="A1:S44"/>
  <sheetViews>
    <sheetView showZeros="0" tabSelected="1" zoomScale="80" zoomScaleNormal="80" workbookViewId="0">
      <pane ySplit="5" topLeftCell="A6" activePane="bottomLeft" state="frozen"/>
      <selection/>
      <selection pane="bottomLeft" activeCell="T32" sqref="T32"/>
    </sheetView>
  </sheetViews>
  <sheetFormatPr defaultColWidth="9" defaultRowHeight="13.5"/>
  <cols>
    <col min="1" max="1" width="6.75" style="7" customWidth="1"/>
    <col min="2" max="2" width="11.875" style="7" customWidth="1"/>
    <col min="3" max="3" width="12.875" style="7" customWidth="1"/>
    <col min="4" max="4" width="6.875" style="8" customWidth="1"/>
    <col min="5" max="5" width="42.5" style="9" customWidth="1"/>
    <col min="6" max="6" width="48.5" style="10" customWidth="1"/>
    <col min="7" max="7" width="8.75" style="11" customWidth="1"/>
    <col min="8" max="8" width="8" style="11" customWidth="1"/>
    <col min="9" max="9" width="24.25" style="10" customWidth="1"/>
    <col min="10" max="10" width="14.125" style="10" customWidth="1"/>
    <col min="11" max="11" width="20.5" style="7" hidden="1" customWidth="1"/>
    <col min="12" max="12" width="41.25" style="10" hidden="1" customWidth="1"/>
    <col min="13" max="13" width="14.875" style="10" hidden="1" customWidth="1"/>
    <col min="14" max="15" width="9" style="10" hidden="1" customWidth="1"/>
    <col min="16" max="16" width="27.75" style="10" hidden="1" customWidth="1"/>
    <col min="17" max="17" width="18.5" style="10" hidden="1" customWidth="1"/>
    <col min="18" max="18" width="12.875" style="10" hidden="1" customWidth="1"/>
    <col min="19" max="20" width="12.875" style="10"/>
    <col min="21" max="16384" width="9" style="10"/>
  </cols>
  <sheetData>
    <row r="1" ht="20.45" customHeight="1" spans="1:3">
      <c r="A1" s="12" t="s">
        <v>0</v>
      </c>
      <c r="B1" s="12"/>
      <c r="C1" s="12"/>
    </row>
    <row r="2" ht="32.1" customHeight="1" spans="1:11">
      <c r="A2" s="13" t="s">
        <v>1</v>
      </c>
      <c r="B2" s="13"/>
      <c r="C2" s="13"/>
      <c r="D2" s="13"/>
      <c r="E2" s="14"/>
      <c r="F2" s="13"/>
      <c r="G2" s="15"/>
      <c r="H2" s="15"/>
      <c r="I2" s="13"/>
      <c r="J2" s="13"/>
      <c r="K2" s="13"/>
    </row>
    <row r="3" ht="15.95" customHeight="1" spans="1:6">
      <c r="A3" s="16"/>
      <c r="B3" s="16"/>
      <c r="C3" s="16"/>
      <c r="D3" s="16"/>
      <c r="F3" s="17"/>
    </row>
    <row r="4" ht="27" customHeight="1" spans="1:11">
      <c r="A4" s="18" t="s">
        <v>2</v>
      </c>
      <c r="B4" s="19"/>
      <c r="C4" s="20"/>
      <c r="D4" s="21" t="s">
        <v>3</v>
      </c>
      <c r="E4" s="21" t="s">
        <v>4</v>
      </c>
      <c r="F4" s="22" t="s">
        <v>5</v>
      </c>
      <c r="G4" s="23" t="s">
        <v>6</v>
      </c>
      <c r="H4" s="23" t="s">
        <v>7</v>
      </c>
      <c r="I4" s="22" t="s">
        <v>8</v>
      </c>
      <c r="J4" s="63" t="s">
        <v>9</v>
      </c>
      <c r="K4" s="22"/>
    </row>
    <row r="5" ht="27.6" customHeight="1" spans="1:11">
      <c r="A5" s="21" t="s">
        <v>10</v>
      </c>
      <c r="B5" s="21" t="s">
        <v>11</v>
      </c>
      <c r="C5" s="21" t="s">
        <v>12</v>
      </c>
      <c r="D5" s="21"/>
      <c r="E5" s="21"/>
      <c r="F5" s="22"/>
      <c r="G5" s="23"/>
      <c r="H5" s="23"/>
      <c r="I5" s="22"/>
      <c r="J5" s="64"/>
      <c r="K5" s="22"/>
    </row>
    <row r="6" s="2" customFormat="1" ht="57.6" customHeight="1" spans="1:11">
      <c r="A6" s="24" t="s">
        <v>13</v>
      </c>
      <c r="B6" s="24" t="s">
        <v>14</v>
      </c>
      <c r="C6" s="25" t="s">
        <v>15</v>
      </c>
      <c r="D6" s="25">
        <v>3</v>
      </c>
      <c r="E6" s="26" t="s">
        <v>16</v>
      </c>
      <c r="F6" s="26" t="s">
        <v>17</v>
      </c>
      <c r="G6" s="27">
        <v>3</v>
      </c>
      <c r="H6" s="27"/>
      <c r="I6" s="65"/>
      <c r="J6" s="65"/>
      <c r="K6" s="24"/>
    </row>
    <row r="7" s="2" customFormat="1" ht="55.9" customHeight="1" spans="1:11">
      <c r="A7" s="24"/>
      <c r="B7" s="24"/>
      <c r="C7" s="25" t="s">
        <v>18</v>
      </c>
      <c r="D7" s="25">
        <v>3</v>
      </c>
      <c r="E7" s="26" t="s">
        <v>19</v>
      </c>
      <c r="F7" s="26" t="s">
        <v>20</v>
      </c>
      <c r="G7" s="27">
        <v>3</v>
      </c>
      <c r="H7" s="27"/>
      <c r="I7" s="65"/>
      <c r="J7" s="65"/>
      <c r="K7" s="24"/>
    </row>
    <row r="8" s="2" customFormat="1" ht="87.95" customHeight="1" spans="1:11">
      <c r="A8" s="24"/>
      <c r="B8" s="24"/>
      <c r="C8" s="25" t="s">
        <v>21</v>
      </c>
      <c r="D8" s="25">
        <v>3</v>
      </c>
      <c r="E8" s="26" t="s">
        <v>22</v>
      </c>
      <c r="F8" s="26" t="s">
        <v>23</v>
      </c>
      <c r="G8" s="27">
        <v>2</v>
      </c>
      <c r="H8" s="27">
        <v>1</v>
      </c>
      <c r="I8" s="65" t="s">
        <v>24</v>
      </c>
      <c r="J8" s="65"/>
      <c r="K8" s="24"/>
    </row>
    <row r="9" s="3" customFormat="1" ht="52.9" customHeight="1" spans="1:11">
      <c r="A9" s="24"/>
      <c r="B9" s="28" t="s">
        <v>25</v>
      </c>
      <c r="C9" s="29" t="s">
        <v>26</v>
      </c>
      <c r="D9" s="29">
        <v>3</v>
      </c>
      <c r="E9" s="26" t="s">
        <v>27</v>
      </c>
      <c r="F9" s="26" t="s">
        <v>28</v>
      </c>
      <c r="G9" s="27">
        <v>3</v>
      </c>
      <c r="H9" s="27"/>
      <c r="I9" s="26"/>
      <c r="J9" s="26"/>
      <c r="K9" s="66"/>
    </row>
    <row r="10" s="3" customFormat="1" ht="62.45" customHeight="1" spans="1:11">
      <c r="A10" s="24"/>
      <c r="B10" s="28"/>
      <c r="C10" s="29" t="s">
        <v>29</v>
      </c>
      <c r="D10" s="29">
        <v>3</v>
      </c>
      <c r="E10" s="26" t="s">
        <v>30</v>
      </c>
      <c r="F10" s="26" t="s">
        <v>31</v>
      </c>
      <c r="G10" s="27">
        <v>3</v>
      </c>
      <c r="H10" s="27"/>
      <c r="I10" s="26"/>
      <c r="J10" s="26"/>
      <c r="K10" s="66"/>
    </row>
    <row r="11" s="3" customFormat="1" ht="53.45" customHeight="1" spans="1:12">
      <c r="A11" s="30" t="s">
        <v>32</v>
      </c>
      <c r="B11" s="31" t="s">
        <v>33</v>
      </c>
      <c r="C11" s="29" t="s">
        <v>34</v>
      </c>
      <c r="D11" s="29">
        <v>1</v>
      </c>
      <c r="E11" s="26" t="s">
        <v>35</v>
      </c>
      <c r="F11" s="26" t="s">
        <v>36</v>
      </c>
      <c r="G11" s="27">
        <v>1</v>
      </c>
      <c r="H11" s="27"/>
      <c r="I11" s="26"/>
      <c r="J11" s="26"/>
      <c r="K11" s="66"/>
      <c r="L11" s="67" t="s">
        <v>37</v>
      </c>
    </row>
    <row r="12" s="3" customFormat="1" ht="128.1" customHeight="1" spans="1:11">
      <c r="A12" s="32"/>
      <c r="B12" s="33"/>
      <c r="C12" s="29" t="s">
        <v>38</v>
      </c>
      <c r="D12" s="29">
        <v>2</v>
      </c>
      <c r="E12" s="26" t="s">
        <v>39</v>
      </c>
      <c r="F12" s="26" t="s">
        <v>40</v>
      </c>
      <c r="G12" s="27">
        <v>1.9</v>
      </c>
      <c r="H12" s="27">
        <v>0.1</v>
      </c>
      <c r="I12" s="26" t="s">
        <v>41</v>
      </c>
      <c r="J12" s="26"/>
      <c r="K12" s="66"/>
    </row>
    <row r="13" s="3" customFormat="1" ht="111.95" customHeight="1" spans="1:11">
      <c r="A13" s="32"/>
      <c r="B13" s="33"/>
      <c r="C13" s="29" t="s">
        <v>42</v>
      </c>
      <c r="D13" s="29">
        <v>2</v>
      </c>
      <c r="E13" s="26" t="s">
        <v>43</v>
      </c>
      <c r="F13" s="26" t="s">
        <v>44</v>
      </c>
      <c r="G13" s="27">
        <v>1.8</v>
      </c>
      <c r="H13" s="27">
        <v>0.2</v>
      </c>
      <c r="I13" s="26" t="s">
        <v>45</v>
      </c>
      <c r="J13" s="26"/>
      <c r="K13" s="66"/>
    </row>
    <row r="14" s="3" customFormat="1" ht="83.1" customHeight="1" spans="1:11">
      <c r="A14" s="32"/>
      <c r="B14" s="34"/>
      <c r="C14" s="29" t="s">
        <v>46</v>
      </c>
      <c r="D14" s="29">
        <v>1</v>
      </c>
      <c r="E14" s="26" t="s">
        <v>47</v>
      </c>
      <c r="F14" s="26" t="s">
        <v>48</v>
      </c>
      <c r="G14" s="27">
        <v>0.9</v>
      </c>
      <c r="H14" s="27">
        <v>0.1</v>
      </c>
      <c r="I14" s="26" t="s">
        <v>49</v>
      </c>
      <c r="J14" s="26"/>
      <c r="K14" s="66"/>
    </row>
    <row r="15" s="3" customFormat="1" ht="99.95" customHeight="1" spans="1:11">
      <c r="A15" s="32"/>
      <c r="B15" s="33" t="s">
        <v>50</v>
      </c>
      <c r="C15" s="29" t="s">
        <v>51</v>
      </c>
      <c r="D15" s="29">
        <v>3</v>
      </c>
      <c r="E15" s="35" t="s">
        <v>52</v>
      </c>
      <c r="F15" s="35" t="s">
        <v>53</v>
      </c>
      <c r="G15" s="27">
        <v>3</v>
      </c>
      <c r="H15" s="27"/>
      <c r="I15" s="26"/>
      <c r="J15" s="26"/>
      <c r="K15" s="66"/>
    </row>
    <row r="16" s="3" customFormat="1" ht="107.1" customHeight="1" spans="1:11">
      <c r="A16" s="32"/>
      <c r="B16" s="31" t="s">
        <v>54</v>
      </c>
      <c r="C16" s="29" t="s">
        <v>34</v>
      </c>
      <c r="D16" s="29">
        <v>1</v>
      </c>
      <c r="E16" s="26" t="s">
        <v>55</v>
      </c>
      <c r="F16" s="26" t="s">
        <v>48</v>
      </c>
      <c r="G16" s="27">
        <v>0.9</v>
      </c>
      <c r="H16" s="27">
        <v>0.1</v>
      </c>
      <c r="I16" s="26" t="s">
        <v>56</v>
      </c>
      <c r="J16" s="26"/>
      <c r="K16" s="66"/>
    </row>
    <row r="17" s="3" customFormat="1" ht="138" customHeight="1" spans="1:11">
      <c r="A17" s="32"/>
      <c r="B17" s="33"/>
      <c r="C17" s="29" t="s">
        <v>57</v>
      </c>
      <c r="D17" s="29">
        <v>5</v>
      </c>
      <c r="E17" s="26" t="s">
        <v>58</v>
      </c>
      <c r="F17" s="26" t="s">
        <v>59</v>
      </c>
      <c r="G17" s="27">
        <v>4.2</v>
      </c>
      <c r="H17" s="27">
        <v>0.8</v>
      </c>
      <c r="I17" s="26" t="s">
        <v>60</v>
      </c>
      <c r="J17" s="26"/>
      <c r="K17" s="66"/>
    </row>
    <row r="18" s="3" customFormat="1" ht="129.95" customHeight="1" spans="1:11">
      <c r="A18" s="32"/>
      <c r="B18" s="33"/>
      <c r="C18" s="29" t="s">
        <v>61</v>
      </c>
      <c r="D18" s="29">
        <v>3</v>
      </c>
      <c r="E18" s="26" t="s">
        <v>62</v>
      </c>
      <c r="F18" s="26" t="s">
        <v>63</v>
      </c>
      <c r="G18" s="27">
        <v>1.6</v>
      </c>
      <c r="H18" s="27">
        <v>1.4</v>
      </c>
      <c r="I18" s="26" t="s">
        <v>64</v>
      </c>
      <c r="J18" s="26"/>
      <c r="K18" s="66"/>
    </row>
    <row r="19" s="3" customFormat="1" ht="65.45" customHeight="1" spans="1:18">
      <c r="A19" s="36"/>
      <c r="B19" s="34"/>
      <c r="C19" s="29" t="s">
        <v>65</v>
      </c>
      <c r="D19" s="29">
        <v>2</v>
      </c>
      <c r="E19" s="26" t="s">
        <v>66</v>
      </c>
      <c r="F19" s="26" t="s">
        <v>67</v>
      </c>
      <c r="G19" s="27">
        <f>D19-H19</f>
        <v>1.5</v>
      </c>
      <c r="H19" s="27">
        <v>0.5</v>
      </c>
      <c r="I19" s="26" t="s">
        <v>68</v>
      </c>
      <c r="J19" s="26"/>
      <c r="K19" s="66"/>
      <c r="P19" s="10">
        <f>518558+576093+546661+542610+539073+619034+805506+643957+710342+602494</f>
        <v>6104328</v>
      </c>
      <c r="Q19" s="2">
        <v>6219746</v>
      </c>
      <c r="R19" s="2">
        <f>(Q19-P19)/Q19</f>
        <v>0.0185567063349532</v>
      </c>
    </row>
    <row r="20" s="2" customFormat="1" ht="87" customHeight="1" spans="1:16">
      <c r="A20" s="32"/>
      <c r="B20" s="37" t="s">
        <v>69</v>
      </c>
      <c r="C20" s="38" t="s">
        <v>70</v>
      </c>
      <c r="D20" s="38">
        <v>4</v>
      </c>
      <c r="E20" s="39" t="s">
        <v>71</v>
      </c>
      <c r="F20" s="39" t="s">
        <v>72</v>
      </c>
      <c r="G20" s="27">
        <v>2.97</v>
      </c>
      <c r="H20" s="27">
        <v>1.03</v>
      </c>
      <c r="I20" s="26" t="s">
        <v>73</v>
      </c>
      <c r="J20" s="26"/>
      <c r="K20" s="66"/>
      <c r="P20" s="10"/>
    </row>
    <row r="21" s="2" customFormat="1" ht="65.45" customHeight="1" spans="1:17">
      <c r="A21" s="32"/>
      <c r="B21" s="37"/>
      <c r="C21" s="40" t="s">
        <v>74</v>
      </c>
      <c r="D21" s="40">
        <v>3</v>
      </c>
      <c r="E21" s="41" t="s">
        <v>75</v>
      </c>
      <c r="F21" s="26" t="s">
        <v>76</v>
      </c>
      <c r="G21" s="42">
        <v>1</v>
      </c>
      <c r="H21" s="27">
        <v>2</v>
      </c>
      <c r="I21" s="68" t="s">
        <v>77</v>
      </c>
      <c r="J21" s="68" t="s">
        <v>78</v>
      </c>
      <c r="K21" s="69"/>
      <c r="L21" s="4">
        <f>(6399564-8084730)/8084730*100%</f>
        <v>-0.208438129659247</v>
      </c>
      <c r="M21" s="4"/>
      <c r="N21" s="4"/>
      <c r="O21" s="4"/>
      <c r="P21" s="10">
        <f>149438.31/209308.85*518558+576093+546661+542610+539073+619034+805506+643957+710342+602494</f>
        <v>5956000.07463363</v>
      </c>
      <c r="Q21" s="4" t="s">
        <v>79</v>
      </c>
    </row>
    <row r="22" s="2" customFormat="1" ht="68.1" customHeight="1" spans="1:16">
      <c r="A22" s="33" t="s">
        <v>80</v>
      </c>
      <c r="B22" s="37"/>
      <c r="C22" s="43" t="s">
        <v>81</v>
      </c>
      <c r="D22" s="40">
        <v>3</v>
      </c>
      <c r="E22" s="44" t="s">
        <v>82</v>
      </c>
      <c r="F22" s="26" t="s">
        <v>83</v>
      </c>
      <c r="G22" s="42">
        <v>3</v>
      </c>
      <c r="H22" s="45"/>
      <c r="I22" s="68"/>
      <c r="J22" s="68" t="s">
        <v>84</v>
      </c>
      <c r="K22" s="69"/>
      <c r="P22" s="2">
        <v>183</v>
      </c>
    </row>
    <row r="23" s="4" customFormat="1" ht="69" customHeight="1" spans="1:16">
      <c r="A23" s="33"/>
      <c r="B23" s="37"/>
      <c r="C23" s="40" t="s">
        <v>85</v>
      </c>
      <c r="D23" s="40">
        <v>3</v>
      </c>
      <c r="E23" s="41" t="s">
        <v>86</v>
      </c>
      <c r="F23" s="26" t="s">
        <v>87</v>
      </c>
      <c r="G23" s="42">
        <v>3</v>
      </c>
      <c r="H23" s="27"/>
      <c r="I23" s="68"/>
      <c r="J23" s="68" t="s">
        <v>88</v>
      </c>
      <c r="K23" s="69"/>
      <c r="P23" s="10"/>
    </row>
    <row r="24" s="4" customFormat="1" ht="75.95" customHeight="1" spans="1:16">
      <c r="A24" s="33"/>
      <c r="B24" s="37"/>
      <c r="C24" s="40" t="s">
        <v>89</v>
      </c>
      <c r="D24" s="40">
        <v>3</v>
      </c>
      <c r="E24" s="41" t="s">
        <v>90</v>
      </c>
      <c r="F24" s="26" t="s">
        <v>91</v>
      </c>
      <c r="G24" s="42">
        <v>3</v>
      </c>
      <c r="H24" s="27"/>
      <c r="I24" s="68"/>
      <c r="J24" s="68" t="s">
        <v>92</v>
      </c>
      <c r="K24" s="69"/>
      <c r="P24" s="10"/>
    </row>
    <row r="25" s="4" customFormat="1" ht="125.1" customHeight="1" spans="1:16">
      <c r="A25" s="33"/>
      <c r="B25" s="37"/>
      <c r="C25" s="40" t="s">
        <v>93</v>
      </c>
      <c r="D25" s="40">
        <v>5</v>
      </c>
      <c r="E25" s="41" t="s">
        <v>94</v>
      </c>
      <c r="F25" s="26" t="s">
        <v>95</v>
      </c>
      <c r="G25" s="42">
        <v>5</v>
      </c>
      <c r="H25" s="27"/>
      <c r="I25" s="68"/>
      <c r="J25" s="68" t="s">
        <v>96</v>
      </c>
      <c r="K25" s="69"/>
      <c r="P25" s="10"/>
    </row>
    <row r="26" ht="42.95" customHeight="1" spans="1:17">
      <c r="A26" s="33"/>
      <c r="B26" s="31" t="s">
        <v>97</v>
      </c>
      <c r="C26" s="43" t="s">
        <v>98</v>
      </c>
      <c r="D26" s="43">
        <v>2</v>
      </c>
      <c r="E26" s="46" t="s">
        <v>99</v>
      </c>
      <c r="F26" s="26" t="s">
        <v>100</v>
      </c>
      <c r="G26" s="27">
        <v>2</v>
      </c>
      <c r="H26" s="27"/>
      <c r="I26" s="68"/>
      <c r="J26" s="68" t="s">
        <v>78</v>
      </c>
      <c r="K26" s="69" t="s">
        <v>101</v>
      </c>
      <c r="L26" s="10">
        <f>26102/26635*100%</f>
        <v>0.979988736624742</v>
      </c>
      <c r="P26" s="6" t="s">
        <v>102</v>
      </c>
      <c r="Q26" s="10" t="s">
        <v>103</v>
      </c>
    </row>
    <row r="27" s="2" customFormat="1" ht="59.1" customHeight="1" spans="1:17">
      <c r="A27" s="33"/>
      <c r="B27" s="33"/>
      <c r="C27" s="40" t="s">
        <v>104</v>
      </c>
      <c r="D27" s="40">
        <v>2</v>
      </c>
      <c r="E27" s="41" t="s">
        <v>105</v>
      </c>
      <c r="F27" s="26" t="s">
        <v>106</v>
      </c>
      <c r="G27" s="47">
        <v>2</v>
      </c>
      <c r="H27" s="47"/>
      <c r="I27" s="70"/>
      <c r="J27" s="70" t="s">
        <v>84</v>
      </c>
      <c r="K27" s="69" t="s">
        <v>107</v>
      </c>
      <c r="M27" s="71"/>
      <c r="N27" s="72"/>
      <c r="O27" s="72"/>
      <c r="P27" s="2">
        <f>(1427126.74-1200)/1427126.74</f>
        <v>0.99915914966319</v>
      </c>
      <c r="Q27" s="2" t="s">
        <v>108</v>
      </c>
    </row>
    <row r="28" s="2" customFormat="1" ht="54.95" customHeight="1" spans="1:15">
      <c r="A28" s="33"/>
      <c r="B28" s="33"/>
      <c r="C28" s="40" t="s">
        <v>109</v>
      </c>
      <c r="D28" s="40">
        <v>2</v>
      </c>
      <c r="E28" s="41" t="s">
        <v>110</v>
      </c>
      <c r="F28" s="26" t="s">
        <v>111</v>
      </c>
      <c r="G28" s="47">
        <v>0.5</v>
      </c>
      <c r="H28" s="47">
        <v>1.5</v>
      </c>
      <c r="I28" s="70" t="s">
        <v>112</v>
      </c>
      <c r="J28" s="70" t="s">
        <v>88</v>
      </c>
      <c r="K28" s="69"/>
      <c r="M28" s="71"/>
      <c r="N28" s="72"/>
      <c r="O28" s="72"/>
    </row>
    <row r="29" s="2" customFormat="1" ht="98.1" customHeight="1" spans="1:15">
      <c r="A29" s="33"/>
      <c r="B29" s="33"/>
      <c r="C29" s="40" t="s">
        <v>113</v>
      </c>
      <c r="D29" s="40">
        <v>2</v>
      </c>
      <c r="E29" s="41" t="s">
        <v>114</v>
      </c>
      <c r="F29" s="26" t="s">
        <v>53</v>
      </c>
      <c r="G29" s="47">
        <v>1</v>
      </c>
      <c r="H29" s="47">
        <v>1</v>
      </c>
      <c r="I29" s="70" t="s">
        <v>115</v>
      </c>
      <c r="J29" s="70" t="s">
        <v>88</v>
      </c>
      <c r="K29" s="69"/>
      <c r="M29" s="71"/>
      <c r="N29" s="72"/>
      <c r="O29" s="72"/>
    </row>
    <row r="30" s="2" customFormat="1" ht="75.95" customHeight="1" spans="1:15">
      <c r="A30" s="33"/>
      <c r="B30" s="33"/>
      <c r="C30" s="40" t="s">
        <v>116</v>
      </c>
      <c r="D30" s="40">
        <v>2</v>
      </c>
      <c r="E30" s="41" t="s">
        <v>117</v>
      </c>
      <c r="F30" s="26" t="s">
        <v>118</v>
      </c>
      <c r="G30" s="47">
        <v>2</v>
      </c>
      <c r="H30" s="47"/>
      <c r="I30" s="70"/>
      <c r="J30" s="70" t="s">
        <v>92</v>
      </c>
      <c r="K30" s="69"/>
      <c r="M30" s="71"/>
      <c r="N30" s="72"/>
      <c r="O30" s="72"/>
    </row>
    <row r="31" s="2" customFormat="1" ht="101.1" customHeight="1" spans="1:15">
      <c r="A31" s="33"/>
      <c r="B31" s="33"/>
      <c r="C31" s="40" t="s">
        <v>119</v>
      </c>
      <c r="D31" s="40">
        <v>4</v>
      </c>
      <c r="E31" s="41" t="s">
        <v>120</v>
      </c>
      <c r="F31" s="26" t="s">
        <v>121</v>
      </c>
      <c r="G31" s="47">
        <v>4</v>
      </c>
      <c r="H31" s="47"/>
      <c r="I31" s="70"/>
      <c r="J31" s="70" t="s">
        <v>96</v>
      </c>
      <c r="K31" s="69"/>
      <c r="M31" s="71"/>
      <c r="N31" s="72"/>
      <c r="O31" s="72"/>
    </row>
    <row r="32" ht="66" customHeight="1" spans="1:11">
      <c r="A32" s="31" t="s">
        <v>122</v>
      </c>
      <c r="B32" s="31" t="s">
        <v>123</v>
      </c>
      <c r="C32" s="48" t="s">
        <v>124</v>
      </c>
      <c r="D32" s="48">
        <v>3</v>
      </c>
      <c r="E32" s="26" t="s">
        <v>125</v>
      </c>
      <c r="F32" s="26" t="s">
        <v>126</v>
      </c>
      <c r="G32" s="27">
        <v>1</v>
      </c>
      <c r="H32" s="27">
        <v>2</v>
      </c>
      <c r="I32" s="73" t="s">
        <v>127</v>
      </c>
      <c r="J32" s="73" t="s">
        <v>78</v>
      </c>
      <c r="K32" s="28" t="s">
        <v>128</v>
      </c>
    </row>
    <row r="33" ht="117.95" customHeight="1" spans="1:11">
      <c r="A33" s="33"/>
      <c r="B33" s="33"/>
      <c r="C33" s="49" t="s">
        <v>129</v>
      </c>
      <c r="D33" s="49">
        <v>3</v>
      </c>
      <c r="E33" s="50" t="s">
        <v>130</v>
      </c>
      <c r="F33" s="50" t="s">
        <v>131</v>
      </c>
      <c r="G33" s="27">
        <v>2</v>
      </c>
      <c r="H33" s="47">
        <v>1</v>
      </c>
      <c r="I33" s="70" t="s">
        <v>132</v>
      </c>
      <c r="J33" s="70" t="s">
        <v>84</v>
      </c>
      <c r="K33" s="74" t="s">
        <v>128</v>
      </c>
    </row>
    <row r="34" ht="67.9" hidden="1" customHeight="1" spans="1:11">
      <c r="A34" s="33"/>
      <c r="B34" s="33"/>
      <c r="C34" s="25" t="s">
        <v>133</v>
      </c>
      <c r="D34" s="48">
        <v>0</v>
      </c>
      <c r="E34" s="26" t="s">
        <v>134</v>
      </c>
      <c r="F34" s="51" t="s">
        <v>135</v>
      </c>
      <c r="G34" s="27"/>
      <c r="H34" s="52"/>
      <c r="I34" s="73"/>
      <c r="J34" s="73" t="s">
        <v>136</v>
      </c>
      <c r="K34" s="75" t="s">
        <v>128</v>
      </c>
    </row>
    <row r="35" ht="99.95" customHeight="1" spans="1:19">
      <c r="A35" s="33"/>
      <c r="B35" s="33"/>
      <c r="C35" s="25" t="s">
        <v>133</v>
      </c>
      <c r="D35" s="48">
        <v>3</v>
      </c>
      <c r="E35" s="26" t="s">
        <v>137</v>
      </c>
      <c r="F35" s="51" t="s">
        <v>138</v>
      </c>
      <c r="G35" s="27">
        <v>1</v>
      </c>
      <c r="H35" s="52">
        <v>2</v>
      </c>
      <c r="I35" s="73" t="s">
        <v>139</v>
      </c>
      <c r="J35" s="70" t="s">
        <v>92</v>
      </c>
      <c r="K35" s="75"/>
      <c r="S35" s="81"/>
    </row>
    <row r="36" ht="111" customHeight="1" spans="1:11">
      <c r="A36" s="33"/>
      <c r="B36" s="33"/>
      <c r="C36" s="25" t="s">
        <v>140</v>
      </c>
      <c r="D36" s="48">
        <v>3</v>
      </c>
      <c r="E36" s="26" t="s">
        <v>141</v>
      </c>
      <c r="F36" s="51" t="s">
        <v>142</v>
      </c>
      <c r="G36" s="27">
        <v>2</v>
      </c>
      <c r="H36" s="52">
        <v>1</v>
      </c>
      <c r="I36" s="73" t="s">
        <v>143</v>
      </c>
      <c r="J36" s="73" t="s">
        <v>96</v>
      </c>
      <c r="K36" s="75" t="s">
        <v>128</v>
      </c>
    </row>
    <row r="37" ht="125.1" customHeight="1" spans="1:11">
      <c r="A37" s="33"/>
      <c r="B37" s="31" t="s">
        <v>144</v>
      </c>
      <c r="C37" s="25" t="s">
        <v>145</v>
      </c>
      <c r="D37" s="53">
        <v>4</v>
      </c>
      <c r="E37" s="26" t="s">
        <v>146</v>
      </c>
      <c r="F37" s="51" t="s">
        <v>147</v>
      </c>
      <c r="G37" s="27">
        <v>3</v>
      </c>
      <c r="H37" s="47">
        <v>1</v>
      </c>
      <c r="I37" s="70" t="s">
        <v>148</v>
      </c>
      <c r="J37" s="70" t="s">
        <v>149</v>
      </c>
      <c r="K37" s="74" t="s">
        <v>128</v>
      </c>
    </row>
    <row r="38" ht="87.95" customHeight="1" spans="1:12">
      <c r="A38" s="33"/>
      <c r="B38" s="33"/>
      <c r="C38" s="48" t="s">
        <v>150</v>
      </c>
      <c r="D38" s="48">
        <v>2</v>
      </c>
      <c r="E38" s="26" t="s">
        <v>151</v>
      </c>
      <c r="F38" s="51" t="s">
        <v>152</v>
      </c>
      <c r="G38" s="27">
        <v>2</v>
      </c>
      <c r="H38" s="27"/>
      <c r="I38" s="73"/>
      <c r="J38" s="70" t="s">
        <v>92</v>
      </c>
      <c r="K38" s="74" t="s">
        <v>128</v>
      </c>
      <c r="L38" s="76">
        <f>SUM(G32:G40)</f>
        <v>15</v>
      </c>
    </row>
    <row r="39" ht="129" customHeight="1" spans="1:12">
      <c r="A39" s="33"/>
      <c r="B39" s="34"/>
      <c r="C39" s="48" t="s">
        <v>153</v>
      </c>
      <c r="D39" s="48">
        <v>2</v>
      </c>
      <c r="E39" s="26" t="s">
        <v>154</v>
      </c>
      <c r="F39" s="51" t="s">
        <v>155</v>
      </c>
      <c r="G39" s="27">
        <v>1</v>
      </c>
      <c r="H39" s="27">
        <v>1</v>
      </c>
      <c r="I39" s="73" t="s">
        <v>156</v>
      </c>
      <c r="J39" s="73" t="s">
        <v>96</v>
      </c>
      <c r="K39" s="74" t="s">
        <v>128</v>
      </c>
      <c r="L39" s="77"/>
    </row>
    <row r="40" ht="162" customHeight="1" spans="1:11">
      <c r="A40" s="34"/>
      <c r="B40" s="48" t="s">
        <v>157</v>
      </c>
      <c r="C40" s="48" t="s">
        <v>158</v>
      </c>
      <c r="D40" s="48">
        <v>10</v>
      </c>
      <c r="E40" s="26" t="s">
        <v>159</v>
      </c>
      <c r="F40" s="26" t="s">
        <v>160</v>
      </c>
      <c r="G40" s="27">
        <v>3</v>
      </c>
      <c r="H40" s="27">
        <v>7</v>
      </c>
      <c r="I40" s="73" t="s">
        <v>161</v>
      </c>
      <c r="J40" s="73" t="s">
        <v>162</v>
      </c>
      <c r="K40" s="28" t="s">
        <v>128</v>
      </c>
    </row>
    <row r="41" ht="36.6" customHeight="1" spans="1:11">
      <c r="A41" s="54" t="s">
        <v>163</v>
      </c>
      <c r="B41" s="54"/>
      <c r="C41" s="54"/>
      <c r="D41" s="28">
        <f>SUM(D6:D40)</f>
        <v>100</v>
      </c>
      <c r="E41" s="26"/>
      <c r="F41" s="26"/>
      <c r="G41" s="52">
        <f>SUM(G6:G40)</f>
        <v>75.27</v>
      </c>
      <c r="H41" s="52">
        <f>SUM(H6:H40)</f>
        <v>24.73</v>
      </c>
      <c r="I41" s="78"/>
      <c r="J41" s="78"/>
      <c r="K41" s="78"/>
    </row>
    <row r="42" s="5" customFormat="1" ht="21" hidden="1" customHeight="1" spans="1:11">
      <c r="A42" s="55" t="s">
        <v>164</v>
      </c>
      <c r="B42" s="55"/>
      <c r="C42" s="56" t="s">
        <v>165</v>
      </c>
      <c r="D42" s="57"/>
      <c r="E42" s="58"/>
      <c r="F42" s="57"/>
      <c r="G42" s="59"/>
      <c r="H42" s="59"/>
      <c r="I42" s="57"/>
      <c r="J42" s="57"/>
      <c r="K42" s="57"/>
    </row>
    <row r="43" s="5" customFormat="1" ht="30" hidden="1" customHeight="1" spans="1:11">
      <c r="A43" s="58" t="s">
        <v>166</v>
      </c>
      <c r="B43" s="58"/>
      <c r="C43" s="58"/>
      <c r="D43" s="58"/>
      <c r="E43" s="58"/>
      <c r="F43" s="58"/>
      <c r="G43" s="60"/>
      <c r="H43" s="60"/>
      <c r="I43" s="58"/>
      <c r="J43" s="58"/>
      <c r="K43" s="58"/>
    </row>
    <row r="44" s="6" customFormat="1" ht="36.4" hidden="1" customHeight="1" spans="1:11">
      <c r="A44" s="61" t="s">
        <v>167</v>
      </c>
      <c r="B44" s="61"/>
      <c r="C44" s="61"/>
      <c r="D44" s="61"/>
      <c r="E44" s="61" t="s">
        <v>168</v>
      </c>
      <c r="F44" s="61"/>
      <c r="G44" s="62"/>
      <c r="H44" s="62"/>
      <c r="I44" s="79"/>
      <c r="J44" s="79"/>
      <c r="K44" s="80"/>
    </row>
  </sheetData>
  <mergeCells count="27">
    <mergeCell ref="A1:C1"/>
    <mergeCell ref="A2:K2"/>
    <mergeCell ref="A3:D3"/>
    <mergeCell ref="A4:C4"/>
    <mergeCell ref="A42:B42"/>
    <mergeCell ref="A43:K43"/>
    <mergeCell ref="A44:B44"/>
    <mergeCell ref="A6:A10"/>
    <mergeCell ref="A11:A19"/>
    <mergeCell ref="A22:A31"/>
    <mergeCell ref="A32:A40"/>
    <mergeCell ref="B6:B8"/>
    <mergeCell ref="B9:B10"/>
    <mergeCell ref="B11:B14"/>
    <mergeCell ref="B16:B19"/>
    <mergeCell ref="B20:B25"/>
    <mergeCell ref="B26:B31"/>
    <mergeCell ref="B32:B36"/>
    <mergeCell ref="B37:B39"/>
    <mergeCell ref="D4:D5"/>
    <mergeCell ref="E4:E5"/>
    <mergeCell ref="F4:F5"/>
    <mergeCell ref="G4:G5"/>
    <mergeCell ref="H4:H5"/>
    <mergeCell ref="I4:I5"/>
    <mergeCell ref="J4:J5"/>
    <mergeCell ref="K4:K5"/>
  </mergeCells>
  <printOptions horizontalCentered="1"/>
  <pageMargins left="0.590277777777778" right="0.590277777777778" top="1.02291666666667" bottom="1.02291666666667" header="0.393055555555556" footer="0.393055555555556"/>
  <pageSetup paperSize="9" scale="74" fitToHeight="0" orientation="landscape" blackAndWhite="1"/>
  <headerFooter>
    <oddFooter>&amp;C&amp;10第&amp;P页，共&amp;N页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dimension ref="I11"/>
  <sheetViews>
    <sheetView workbookViewId="0">
      <selection activeCell="N5" sqref="N5"/>
    </sheetView>
  </sheetViews>
  <sheetFormatPr defaultColWidth="9" defaultRowHeight="13.5"/>
  <cols>
    <col min="9" max="9" width="12.625"/>
  </cols>
  <sheetData>
    <row r="11" spans="9:9">
      <c r="I11" s="1"/>
    </row>
  </sheetData>
  <pageMargins left="0.699305555555556" right="0.699305555555556"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2</vt:i4>
      </vt:variant>
    </vt:vector>
  </HeadingPairs>
  <TitlesOfParts>
    <vt:vector size="2" baseType="lpstr">
      <vt:lpstr>城市维护及基础设施建设</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LSM</dc:creator>
  <cp:lastModifiedBy>xuelianglee</cp:lastModifiedBy>
  <dcterms:created xsi:type="dcterms:W3CDTF">2017-03-30T02:49:00Z</dcterms:created>
  <cp:lastPrinted>2018-08-03T06:09:00Z</cp:lastPrinted>
  <dcterms:modified xsi:type="dcterms:W3CDTF">2019-08-22T06:33:21Z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2052-10.8.0.6018</vt:lpwstr>
  </property>
  <property fmtid="{D5CDD505-2E9C-101B-9397-08002B2CF9AE}" pid="3" name="KSOReadingLayout">
    <vt:bool>true</vt:bool>
  </property>
</Properties>
</file>